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5.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30 新制度担当（認こ担当含）\106 給付\03 法令・通知・事務連絡\02 通知（交付要綱等は執行フォルダ）\02 処遇改善等加算通知（統括官通知）\R2（全部改正）\発出\"/>
    </mc:Choice>
  </mc:AlternateContent>
  <bookViews>
    <workbookView xWindow="0" yWindow="0" windowWidth="11610" windowHeight="2985" tabRatio="840" firstSheet="3" activeTab="3"/>
  </bookViews>
  <sheets>
    <sheet name="【様式１】加算率" sheetId="28" r:id="rId1"/>
    <sheet name="【様式２】ｷｬﾘｱﾊﾟｽ要件" sheetId="29" r:id="rId2"/>
    <sheet name="【様式３】加算人数認定" sheetId="13" r:id="rId3"/>
    <sheet name="【様式４】計画書Ⅰ" sheetId="4" r:id="rId4"/>
    <sheet name="【様式4別添１】賃金改善明細書（職員別） " sheetId="41" r:id="rId5"/>
    <sheet name="【様式4別添２】一覧表" sheetId="39" r:id="rId6"/>
    <sheet name="Ｒ元用【様式５】実績報告書Ⅰ " sheetId="30" r:id="rId7"/>
    <sheet name="Ｒ元用【様式５別添１】賃金改善明細書（職員別）" sheetId="35" r:id="rId8"/>
    <sheet name="Ｒ元用【様式５別添２】内訳書" sheetId="31" r:id="rId9"/>
    <sheet name="【様式５】実績報告書Ⅰ" sheetId="7" r:id="rId10"/>
    <sheet name="【様式５別添１】賃金改善明細書（職員別）" sheetId="36" r:id="rId11"/>
    <sheet name="【様式５別添２】一覧表" sheetId="40" r:id="rId12"/>
    <sheet name="【様式６】計画書Ⅱ" sheetId="22" r:id="rId13"/>
    <sheet name="【様式６別添１】内訳書" sheetId="23" r:id="rId14"/>
    <sheet name="【様式６別添２】一覧表" sheetId="24" r:id="rId15"/>
    <sheet name="Ｒ元用【様式７】実績報告書Ⅱ" sheetId="25" r:id="rId16"/>
    <sheet name="Ｒ元用【様式７別添１】内訳書" sheetId="26" r:id="rId17"/>
    <sheet name="Ｒ元用【様式7別添２】一覧表" sheetId="27" r:id="rId18"/>
    <sheet name="【様式７】実績報告書Ⅱ" sheetId="32" r:id="rId19"/>
    <sheet name="【様式７別添１】内訳書" sheetId="33" r:id="rId20"/>
    <sheet name="【様式7別添２】一覧表" sheetId="37" r:id="rId21"/>
  </sheets>
  <definedNames>
    <definedName name="aaaa" localSheetId="4">#REF!</definedName>
    <definedName name="aaaa" localSheetId="5">#REF!</definedName>
    <definedName name="aaaa" localSheetId="11">#REF!</definedName>
    <definedName name="aaaa">#REF!</definedName>
    <definedName name="_xlnm.Print_Area" localSheetId="0">【様式１】加算率!$A$1:$AH$64</definedName>
    <definedName name="_xlnm.Print_Area" localSheetId="1">【様式２】ｷｬﾘｱﾊﾟｽ要件!$A$1:$AI$29</definedName>
    <definedName name="_xlnm.Print_Area" localSheetId="2">【様式３】加算人数認定!$A$1:$AH$88</definedName>
    <definedName name="_xlnm.Print_Area" localSheetId="3">【様式４】計画書Ⅰ!$A$1:$AI$50</definedName>
    <definedName name="_xlnm.Print_Area" localSheetId="4">'【様式4別添１】賃金改善明細書（職員別） '!$A$1:$Z$50</definedName>
    <definedName name="_xlnm.Print_Area" localSheetId="5">【様式4別添２】一覧表!$A$1:$H$21</definedName>
    <definedName name="_xlnm.Print_Area" localSheetId="9">【様式５】実績報告書Ⅰ!$A$1:$AI$60</definedName>
    <definedName name="_xlnm.Print_Area" localSheetId="10">'【様式５別添１】賃金改善明細書（職員別）'!$A$1:$Z$50</definedName>
    <definedName name="_xlnm.Print_Area" localSheetId="11">【様式５別添２】一覧表!$A$1:$H$21</definedName>
    <definedName name="_xlnm.Print_Area" localSheetId="12">【様式６】計画書Ⅱ!$A$1:$AG$54</definedName>
    <definedName name="_xlnm.Print_Area" localSheetId="13">【様式６別添１】内訳書!$A$1:$AS$45</definedName>
    <definedName name="_xlnm.Print_Area" localSheetId="14">【様式６別添２】一覧表!$A$1:$H$20</definedName>
    <definedName name="_xlnm.Print_Area" localSheetId="18">【様式７】実績報告書Ⅱ!$A$1:$AJ$63</definedName>
    <definedName name="_xlnm.Print_Area" localSheetId="19">【様式７別添１】内訳書!$A$1:$AS$45</definedName>
    <definedName name="_xlnm.Print_Area" localSheetId="20">【様式7別添２】一覧表!$A$1:$H$21</definedName>
    <definedName name="_xlnm.Print_Area" localSheetId="6">'Ｒ元用【様式５】実績報告書Ⅰ '!$A$1:$AI$110</definedName>
    <definedName name="_xlnm.Print_Area" localSheetId="7">'Ｒ元用【様式５別添１】賃金改善明細書（職員別）'!$A$1:$AC$47</definedName>
    <definedName name="_xlnm.Print_Area" localSheetId="8">Ｒ元用【様式５別添２】内訳書!$A$1:$AI$43</definedName>
    <definedName name="_xlnm.Print_Area" localSheetId="15">Ｒ元用【様式７】実績報告書Ⅱ!$A$1:$AI$62</definedName>
    <definedName name="_xlnm.Print_Area" localSheetId="16">Ｒ元用【様式７別添１】内訳書!$A$1:$AC$39</definedName>
    <definedName name="_xlnm.Print_Area" localSheetId="17">Ｒ元用【様式7別添２】一覧表!$A$1:$F$19</definedName>
    <definedName name="_xlnm.Print_Titles" localSheetId="4">'【様式4別添１】賃金改善明細書（職員別） '!$3:$7</definedName>
    <definedName name="_xlnm.Print_Titles" localSheetId="10">'【様式５別添１】賃金改善明細書（職員別）'!$3:$7</definedName>
    <definedName name="_xlnm.Print_Titles" localSheetId="7">'Ｒ元用【様式５別添１】賃金改善明細書（職員別）'!$3:$6</definedName>
    <definedName name="保育所別民改費担当者一覧" localSheetId="4">#REF!</definedName>
    <definedName name="保育所別民改費担当者一覧" localSheetId="5">#REF!</definedName>
    <definedName name="保育所別民改費担当者一覧" localSheetId="10">#REF!</definedName>
    <definedName name="保育所別民改費担当者一覧" localSheetId="11">#REF!</definedName>
    <definedName name="保育所別民改費担当者一覧" localSheetId="20">#REF!</definedName>
    <definedName name="保育所別民改費担当者一覧" localSheetId="7">#REF!</definedName>
    <definedName name="保育所別民改費担当者一覧">#REF!</definedName>
  </definedNames>
  <calcPr calcId="162913"/>
</workbook>
</file>

<file path=xl/calcChain.xml><?xml version="1.0" encoding="utf-8"?>
<calcChain xmlns="http://schemas.openxmlformats.org/spreadsheetml/2006/main">
  <c r="W39" i="41" l="1"/>
  <c r="P46" i="22" l="1"/>
  <c r="Q49" i="30" l="1"/>
  <c r="AO32" i="33" l="1"/>
  <c r="AO31" i="33"/>
  <c r="AO30" i="33"/>
  <c r="AO29" i="33"/>
  <c r="AO30" i="23"/>
  <c r="Y8" i="26"/>
  <c r="Y15" i="23"/>
  <c r="AO9" i="23"/>
  <c r="Y9" i="23"/>
  <c r="AO9" i="33"/>
  <c r="Y9" i="33"/>
  <c r="Q69" i="30" l="1"/>
  <c r="Q90" i="30"/>
  <c r="W38" i="41" l="1"/>
  <c r="W41" i="41" s="1"/>
  <c r="Q13" i="30" l="1"/>
  <c r="Q33" i="30"/>
  <c r="Q13" i="7"/>
  <c r="Q50" i="7"/>
  <c r="Q13" i="25"/>
  <c r="R13" i="32"/>
  <c r="Q27" i="4" l="1"/>
  <c r="Q26" i="4"/>
  <c r="Q24" i="4"/>
  <c r="Q23" i="4"/>
  <c r="Q22" i="4"/>
  <c r="V38" i="41"/>
  <c r="U38" i="41"/>
  <c r="S38" i="41"/>
  <c r="R38" i="41"/>
  <c r="Q38" i="41"/>
  <c r="O38" i="41"/>
  <c r="M38" i="41"/>
  <c r="L38" i="41"/>
  <c r="K38" i="41"/>
  <c r="T37" i="41"/>
  <c r="P37" i="41"/>
  <c r="W37" i="41" s="1"/>
  <c r="N37" i="41"/>
  <c r="T36" i="41"/>
  <c r="W36" i="41" s="1"/>
  <c r="N36" i="41"/>
  <c r="P36" i="41" s="1"/>
  <c r="T35" i="41"/>
  <c r="P35" i="41"/>
  <c r="W35" i="41" s="1"/>
  <c r="N35" i="41"/>
  <c r="T34" i="41"/>
  <c r="N34" i="41"/>
  <c r="P34" i="41" s="1"/>
  <c r="T33" i="41"/>
  <c r="P33" i="41"/>
  <c r="W33" i="41" s="1"/>
  <c r="N33" i="41"/>
  <c r="T32" i="41"/>
  <c r="W32" i="41" s="1"/>
  <c r="N32" i="41"/>
  <c r="P32" i="41" s="1"/>
  <c r="T31" i="41"/>
  <c r="P31" i="41"/>
  <c r="W31" i="41" s="1"/>
  <c r="N31" i="41"/>
  <c r="T30" i="41"/>
  <c r="N30" i="41"/>
  <c r="P30" i="41" s="1"/>
  <c r="T29" i="41"/>
  <c r="P29" i="41"/>
  <c r="W29" i="41" s="1"/>
  <c r="N29" i="41"/>
  <c r="T28" i="41"/>
  <c r="W28" i="41" s="1"/>
  <c r="N28" i="41"/>
  <c r="P28" i="41" s="1"/>
  <c r="T27" i="41"/>
  <c r="P27" i="41"/>
  <c r="W27" i="41" s="1"/>
  <c r="N27" i="41"/>
  <c r="T26" i="41"/>
  <c r="N26" i="41"/>
  <c r="P26" i="41" s="1"/>
  <c r="T25" i="41"/>
  <c r="P25" i="41"/>
  <c r="W25" i="41" s="1"/>
  <c r="N25" i="41"/>
  <c r="T24" i="41"/>
  <c r="W24" i="41" s="1"/>
  <c r="N24" i="41"/>
  <c r="P24" i="41" s="1"/>
  <c r="T23" i="41"/>
  <c r="P23" i="41"/>
  <c r="W23" i="41" s="1"/>
  <c r="N23" i="41"/>
  <c r="T22" i="41"/>
  <c r="N22" i="41"/>
  <c r="P22" i="41" s="1"/>
  <c r="T21" i="41"/>
  <c r="P21" i="41"/>
  <c r="W21" i="41" s="1"/>
  <c r="N21" i="41"/>
  <c r="T20" i="41"/>
  <c r="W20" i="41" s="1"/>
  <c r="N20" i="41"/>
  <c r="P20" i="41" s="1"/>
  <c r="T19" i="41"/>
  <c r="P19" i="41"/>
  <c r="W19" i="41" s="1"/>
  <c r="N19" i="41"/>
  <c r="T18" i="41"/>
  <c r="N18" i="41"/>
  <c r="P18" i="41" s="1"/>
  <c r="T17" i="41"/>
  <c r="P17" i="41"/>
  <c r="W17" i="41" s="1"/>
  <c r="N17" i="41"/>
  <c r="T16" i="41"/>
  <c r="W16" i="41" s="1"/>
  <c r="N16" i="41"/>
  <c r="P16" i="41" s="1"/>
  <c r="T15" i="41"/>
  <c r="P15" i="41"/>
  <c r="W15" i="41" s="1"/>
  <c r="N15" i="41"/>
  <c r="T14" i="41"/>
  <c r="N14" i="41"/>
  <c r="P14" i="41" s="1"/>
  <c r="T13" i="41"/>
  <c r="P13" i="41"/>
  <c r="W13" i="41" s="1"/>
  <c r="N13" i="41"/>
  <c r="T12" i="41"/>
  <c r="W12" i="41" s="1"/>
  <c r="N12" i="41"/>
  <c r="P12" i="41" s="1"/>
  <c r="T11" i="41"/>
  <c r="P11" i="41"/>
  <c r="W11" i="41" s="1"/>
  <c r="N11" i="41"/>
  <c r="T10" i="41"/>
  <c r="N10" i="41"/>
  <c r="P10" i="41" s="1"/>
  <c r="T9" i="41"/>
  <c r="P9" i="41"/>
  <c r="W9" i="41" s="1"/>
  <c r="N9" i="41"/>
  <c r="A9" i="41"/>
  <c r="A10" i="41" s="1"/>
  <c r="A11" i="41" s="1"/>
  <c r="A12" i="41" s="1"/>
  <c r="A13" i="41" s="1"/>
  <c r="A14" i="41" s="1"/>
  <c r="A15" i="41" s="1"/>
  <c r="A16" i="41" s="1"/>
  <c r="A17" i="41" s="1"/>
  <c r="A18" i="41" s="1"/>
  <c r="A19" i="41" s="1"/>
  <c r="A20" i="41" s="1"/>
  <c r="A21" i="41" s="1"/>
  <c r="A22" i="41" s="1"/>
  <c r="A23" i="41" s="1"/>
  <c r="A24" i="41" s="1"/>
  <c r="A25" i="41" s="1"/>
  <c r="A26" i="41" s="1"/>
  <c r="A27" i="41" s="1"/>
  <c r="A28" i="41" s="1"/>
  <c r="A29" i="41" s="1"/>
  <c r="A30" i="41" s="1"/>
  <c r="A31" i="41" s="1"/>
  <c r="A32" i="41" s="1"/>
  <c r="A33" i="41" s="1"/>
  <c r="A34" i="41" s="1"/>
  <c r="A35" i="41" s="1"/>
  <c r="A36" i="41" s="1"/>
  <c r="A37" i="41" s="1"/>
  <c r="T8" i="41"/>
  <c r="N8" i="41"/>
  <c r="P8" i="41" s="1"/>
  <c r="P38" i="41" s="1"/>
  <c r="X1" i="41"/>
  <c r="W8" i="41" l="1"/>
  <c r="W10" i="41"/>
  <c r="W14" i="41"/>
  <c r="W18" i="41"/>
  <c r="W22" i="41"/>
  <c r="W26" i="41"/>
  <c r="W30" i="41"/>
  <c r="W34" i="41"/>
  <c r="N38" i="41"/>
  <c r="T38" i="41"/>
  <c r="Y14" i="26"/>
  <c r="P34" i="22"/>
  <c r="W32" i="31"/>
  <c r="W3" i="31"/>
  <c r="E18" i="39"/>
  <c r="AA17" i="28"/>
  <c r="E18" i="37" l="1"/>
  <c r="R26" i="25"/>
  <c r="E2" i="24"/>
  <c r="Z7" i="35" l="1"/>
  <c r="Y37" i="35"/>
  <c r="Z36" i="35"/>
  <c r="Z35" i="35"/>
  <c r="Z34" i="35"/>
  <c r="Z33" i="35"/>
  <c r="Z32" i="35"/>
  <c r="Z31" i="35"/>
  <c r="Z30" i="35"/>
  <c r="Z29" i="35"/>
  <c r="Z28" i="35"/>
  <c r="Z27" i="35"/>
  <c r="Z26" i="35"/>
  <c r="Z25" i="35"/>
  <c r="Z24" i="35"/>
  <c r="Z23" i="35"/>
  <c r="Z22" i="35"/>
  <c r="Z21" i="35"/>
  <c r="Z20" i="35"/>
  <c r="Z19" i="35"/>
  <c r="Z18" i="35"/>
  <c r="Z17" i="35"/>
  <c r="Z16" i="35"/>
  <c r="Z15" i="35"/>
  <c r="Z14" i="35"/>
  <c r="Z13" i="35"/>
  <c r="Z12" i="35"/>
  <c r="Z11" i="35"/>
  <c r="Z10" i="35"/>
  <c r="Z9" i="35"/>
  <c r="Z8" i="35"/>
  <c r="X37" i="35" l="1"/>
  <c r="Z37" i="35" s="1"/>
  <c r="V37" i="35"/>
  <c r="U36" i="35"/>
  <c r="W36" i="35" s="1"/>
  <c r="U9" i="35"/>
  <c r="W9" i="35" s="1"/>
  <c r="U10" i="35"/>
  <c r="W10" i="35" s="1"/>
  <c r="U11" i="35"/>
  <c r="W11" i="35" s="1"/>
  <c r="U12" i="35"/>
  <c r="W12" i="35" s="1"/>
  <c r="U13" i="35"/>
  <c r="W13" i="35" s="1"/>
  <c r="U14" i="35"/>
  <c r="W14" i="35" s="1"/>
  <c r="U15" i="35"/>
  <c r="W15" i="35" s="1"/>
  <c r="U16" i="35"/>
  <c r="W16" i="35" s="1"/>
  <c r="U17" i="35"/>
  <c r="W17" i="35" s="1"/>
  <c r="U18" i="35"/>
  <c r="W18" i="35" s="1"/>
  <c r="U19" i="35"/>
  <c r="W19" i="35" s="1"/>
  <c r="U20" i="35"/>
  <c r="W20" i="35" s="1"/>
  <c r="U21" i="35"/>
  <c r="W21" i="35" s="1"/>
  <c r="U22" i="35"/>
  <c r="W22" i="35" s="1"/>
  <c r="U23" i="35"/>
  <c r="W23" i="35" s="1"/>
  <c r="U24" i="35"/>
  <c r="W24" i="35" s="1"/>
  <c r="U25" i="35"/>
  <c r="W25" i="35" s="1"/>
  <c r="U26" i="35"/>
  <c r="W26" i="35" s="1"/>
  <c r="U27" i="35"/>
  <c r="W27" i="35" s="1"/>
  <c r="U28" i="35"/>
  <c r="W28" i="35" s="1"/>
  <c r="U29" i="35"/>
  <c r="W29" i="35" s="1"/>
  <c r="U30" i="35"/>
  <c r="W30" i="35" s="1"/>
  <c r="U31" i="35"/>
  <c r="W31" i="35" s="1"/>
  <c r="U32" i="35"/>
  <c r="W32" i="35" s="1"/>
  <c r="U33" i="35"/>
  <c r="W33" i="35" s="1"/>
  <c r="U34" i="35"/>
  <c r="W34" i="35" s="1"/>
  <c r="U35" i="35"/>
  <c r="W35" i="35" s="1"/>
  <c r="U8" i="35"/>
  <c r="W8" i="35" s="1"/>
  <c r="U7" i="35"/>
  <c r="W7" i="35" s="1"/>
  <c r="P37" i="35"/>
  <c r="P43" i="22" l="1"/>
  <c r="N45" i="33"/>
  <c r="N24" i="33"/>
  <c r="R48" i="32" s="1"/>
  <c r="R51" i="32" s="1"/>
  <c r="P45" i="22" l="1"/>
  <c r="AO31" i="23"/>
  <c r="AO32" i="23"/>
  <c r="AO29" i="23"/>
  <c r="Y31" i="23"/>
  <c r="Y32" i="23"/>
  <c r="Y29" i="23"/>
  <c r="Y8" i="23"/>
  <c r="Y10" i="23"/>
  <c r="Y11" i="23"/>
  <c r="Y7" i="23"/>
  <c r="AO8" i="23"/>
  <c r="AO10" i="23"/>
  <c r="AO11" i="23"/>
  <c r="AO7" i="23"/>
  <c r="P44" i="22"/>
  <c r="P41" i="22"/>
  <c r="P25" i="22"/>
  <c r="P21" i="22" s="1"/>
  <c r="P20" i="22" s="1"/>
  <c r="AO11" i="33"/>
  <c r="AO10" i="33"/>
  <c r="AO8" i="33"/>
  <c r="AO7" i="33"/>
  <c r="Y10" i="33"/>
  <c r="Y11" i="33"/>
  <c r="Y8" i="33"/>
  <c r="Y7" i="33"/>
  <c r="R28" i="32"/>
  <c r="P40" i="22"/>
  <c r="Q91" i="30" l="1"/>
  <c r="Q101" i="30"/>
  <c r="E2" i="27" l="1"/>
  <c r="S2" i="26"/>
  <c r="Y1" i="35" l="1"/>
  <c r="Q32" i="7" l="1"/>
  <c r="Q30" i="7"/>
  <c r="Q31" i="7"/>
  <c r="W37" i="36"/>
  <c r="W10" i="36"/>
  <c r="W11" i="36"/>
  <c r="W13" i="36"/>
  <c r="W15" i="36"/>
  <c r="W16" i="36"/>
  <c r="W17" i="36"/>
  <c r="W18" i="36"/>
  <c r="W19" i="36"/>
  <c r="W20" i="36"/>
  <c r="W21" i="36"/>
  <c r="W22" i="36"/>
  <c r="W23" i="36"/>
  <c r="W24" i="36"/>
  <c r="W25" i="36"/>
  <c r="W26" i="36"/>
  <c r="W27" i="36"/>
  <c r="W28" i="36"/>
  <c r="W29" i="36"/>
  <c r="W30" i="36"/>
  <c r="W31" i="36"/>
  <c r="W32" i="36"/>
  <c r="W33" i="36"/>
  <c r="W34" i="36"/>
  <c r="W35" i="36"/>
  <c r="W36" i="36"/>
  <c r="W8" i="36"/>
  <c r="V38" i="36"/>
  <c r="U38" i="36"/>
  <c r="T37" i="35" l="1"/>
  <c r="S37" i="35"/>
  <c r="R37" i="35"/>
  <c r="O37" i="35"/>
  <c r="M37" i="35"/>
  <c r="K37" i="35"/>
  <c r="L37" i="35"/>
  <c r="Q70" i="30"/>
  <c r="AA25" i="28"/>
  <c r="F18" i="37"/>
  <c r="H18" i="37"/>
  <c r="R33" i="32" l="1"/>
  <c r="R29" i="32" s="1"/>
  <c r="E18" i="40"/>
  <c r="F18" i="40"/>
  <c r="G18" i="40"/>
  <c r="H18" i="40"/>
  <c r="S38" i="36"/>
  <c r="Q38" i="36"/>
  <c r="R38" i="36"/>
  <c r="O38" i="36"/>
  <c r="Q35" i="7" s="1"/>
  <c r="M38" i="36"/>
  <c r="L38" i="36"/>
  <c r="K38" i="36"/>
  <c r="F18" i="39" l="1"/>
  <c r="W39" i="36"/>
  <c r="Q25" i="4"/>
  <c r="H18" i="39"/>
  <c r="G18" i="39"/>
  <c r="G18" i="37"/>
  <c r="Q21" i="4" l="1"/>
  <c r="Q20" i="4" s="1"/>
  <c r="Q11" i="4" l="1"/>
  <c r="Q10" i="4"/>
  <c r="Q39" i="4" s="1"/>
  <c r="AH7" i="7"/>
  <c r="AG7" i="7"/>
  <c r="AF7" i="7"/>
  <c r="AE7" i="7"/>
  <c r="AD7" i="7"/>
  <c r="AC7" i="7"/>
  <c r="AB7" i="7"/>
  <c r="AA7" i="7"/>
  <c r="Z7" i="7"/>
  <c r="Y7" i="7"/>
  <c r="X7" i="7"/>
  <c r="W7" i="7"/>
  <c r="V7" i="7"/>
  <c r="V6" i="7"/>
  <c r="V5" i="7"/>
  <c r="V4" i="7"/>
  <c r="Q28" i="30"/>
  <c r="Q27" i="30"/>
  <c r="Q26" i="30"/>
  <c r="Q71" i="30"/>
  <c r="Q80" i="30" s="1"/>
  <c r="Q92" i="30"/>
  <c r="Q50" i="30"/>
  <c r="Q43" i="4" l="1"/>
  <c r="Q40" i="4"/>
  <c r="Q44" i="4"/>
  <c r="Q42" i="7"/>
  <c r="E2" i="40"/>
  <c r="X1" i="36"/>
  <c r="Q40" i="7"/>
  <c r="Q41" i="7"/>
  <c r="Q39" i="7"/>
  <c r="AH11" i="29"/>
  <c r="AG11" i="29"/>
  <c r="AF11" i="29"/>
  <c r="AE11" i="29"/>
  <c r="AD11" i="29"/>
  <c r="AC11" i="29"/>
  <c r="AB11" i="29"/>
  <c r="AA11" i="29"/>
  <c r="Z11" i="29"/>
  <c r="Y11" i="29"/>
  <c r="X11" i="29"/>
  <c r="W11" i="29"/>
  <c r="V11" i="29"/>
  <c r="V10" i="29"/>
  <c r="V9" i="29"/>
  <c r="V8" i="29"/>
  <c r="AH7" i="4" l="1"/>
  <c r="AG7" i="4"/>
  <c r="AF7" i="4"/>
  <c r="AE7" i="4"/>
  <c r="AD7" i="4"/>
  <c r="AC7" i="4"/>
  <c r="AB7" i="4"/>
  <c r="AA7" i="4"/>
  <c r="Z7" i="4"/>
  <c r="Y7" i="4"/>
  <c r="X7" i="4"/>
  <c r="W7" i="4"/>
  <c r="V7" i="4"/>
  <c r="V6" i="4"/>
  <c r="V5" i="4"/>
  <c r="E2" i="39" s="1"/>
  <c r="V4" i="4"/>
  <c r="Q34" i="4" l="1"/>
  <c r="Q32" i="4"/>
  <c r="Q33" i="4"/>
  <c r="Q31" i="4"/>
  <c r="AO42" i="23"/>
  <c r="AO41" i="23"/>
  <c r="AO40" i="23"/>
  <c r="AO39" i="23"/>
  <c r="AO38" i="23"/>
  <c r="AO37" i="23"/>
  <c r="AO36" i="23"/>
  <c r="AO35" i="23"/>
  <c r="AO34" i="23"/>
  <c r="AO33" i="23"/>
  <c r="AD43" i="23" s="1"/>
  <c r="AO21" i="23"/>
  <c r="AO20" i="23"/>
  <c r="AO19" i="23"/>
  <c r="AO18" i="23"/>
  <c r="AO17" i="23"/>
  <c r="AO16" i="23"/>
  <c r="AO15" i="23"/>
  <c r="AO14" i="23"/>
  <c r="AO13" i="23"/>
  <c r="AO12" i="23"/>
  <c r="T37" i="36"/>
  <c r="N37" i="36"/>
  <c r="P37" i="36" s="1"/>
  <c r="T36" i="36"/>
  <c r="P36" i="36"/>
  <c r="N36" i="36"/>
  <c r="T35" i="36"/>
  <c r="N35" i="36"/>
  <c r="P35" i="36" s="1"/>
  <c r="T34" i="36"/>
  <c r="N34" i="36"/>
  <c r="P34" i="36" s="1"/>
  <c r="T33" i="36"/>
  <c r="N33" i="36"/>
  <c r="P33" i="36" s="1"/>
  <c r="T32" i="36"/>
  <c r="P32" i="36"/>
  <c r="N32" i="36"/>
  <c r="T31" i="36"/>
  <c r="N31" i="36"/>
  <c r="P31" i="36" s="1"/>
  <c r="T30" i="36"/>
  <c r="N30" i="36"/>
  <c r="P30" i="36" s="1"/>
  <c r="T29" i="36"/>
  <c r="N29" i="36"/>
  <c r="P29" i="36" s="1"/>
  <c r="T28" i="36"/>
  <c r="P28" i="36"/>
  <c r="N28" i="36"/>
  <c r="T27" i="36"/>
  <c r="N27" i="36"/>
  <c r="P27" i="36" s="1"/>
  <c r="T26" i="36"/>
  <c r="N26" i="36"/>
  <c r="P26" i="36" s="1"/>
  <c r="T25" i="36"/>
  <c r="N25" i="36"/>
  <c r="P25" i="36" s="1"/>
  <c r="T24" i="36"/>
  <c r="P24" i="36"/>
  <c r="N24" i="36"/>
  <c r="T23" i="36"/>
  <c r="N23" i="36"/>
  <c r="P23" i="36" s="1"/>
  <c r="T22" i="36"/>
  <c r="N22" i="36"/>
  <c r="P22" i="36" s="1"/>
  <c r="T21" i="36"/>
  <c r="N21" i="36"/>
  <c r="P21" i="36" s="1"/>
  <c r="T20" i="36"/>
  <c r="P20" i="36"/>
  <c r="N20" i="36"/>
  <c r="T19" i="36"/>
  <c r="N19" i="36"/>
  <c r="P19" i="36" s="1"/>
  <c r="T18" i="36"/>
  <c r="N18" i="36"/>
  <c r="P18" i="36" s="1"/>
  <c r="T17" i="36"/>
  <c r="N17" i="36"/>
  <c r="P17" i="36" s="1"/>
  <c r="T16" i="36"/>
  <c r="P16" i="36"/>
  <c r="N16" i="36"/>
  <c r="T15" i="36"/>
  <c r="N15" i="36"/>
  <c r="P15" i="36" s="1"/>
  <c r="T14" i="36"/>
  <c r="N14" i="36"/>
  <c r="P14" i="36" s="1"/>
  <c r="W14" i="36" s="1"/>
  <c r="T13" i="36"/>
  <c r="N13" i="36"/>
  <c r="P13" i="36" s="1"/>
  <c r="T12" i="36"/>
  <c r="N12" i="36"/>
  <c r="P12" i="36" s="1"/>
  <c r="W12" i="36" s="1"/>
  <c r="T11" i="36"/>
  <c r="N11" i="36"/>
  <c r="P11" i="36" s="1"/>
  <c r="T10" i="36"/>
  <c r="N10" i="36"/>
  <c r="P10" i="36" s="1"/>
  <c r="T9" i="36"/>
  <c r="N9" i="36"/>
  <c r="P9" i="36" s="1"/>
  <c r="W9" i="36" s="1"/>
  <c r="A9" i="36"/>
  <c r="A10" i="36" s="1"/>
  <c r="A11" i="36" s="1"/>
  <c r="A12" i="36" s="1"/>
  <c r="A13" i="36" s="1"/>
  <c r="A14" i="36" s="1"/>
  <c r="A15" i="36" s="1"/>
  <c r="A16" i="36" s="1"/>
  <c r="A17" i="36" s="1"/>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T8" i="36"/>
  <c r="P8" i="36"/>
  <c r="N8" i="36"/>
  <c r="AD22" i="23" l="1"/>
  <c r="P38" i="36"/>
  <c r="N38" i="36"/>
  <c r="Q34" i="7" s="1"/>
  <c r="Q33" i="7" s="1"/>
  <c r="Q47" i="7" s="1"/>
  <c r="T38" i="36"/>
  <c r="N36" i="35"/>
  <c r="Q36" i="35" s="1"/>
  <c r="AA36" i="35" s="1"/>
  <c r="N35" i="35"/>
  <c r="Q35" i="35" s="1"/>
  <c r="AA35" i="35" s="1"/>
  <c r="N34" i="35"/>
  <c r="Q34" i="35" s="1"/>
  <c r="AA34" i="35" s="1"/>
  <c r="N33" i="35"/>
  <c r="Q33" i="35" s="1"/>
  <c r="AA33" i="35" s="1"/>
  <c r="N32" i="35"/>
  <c r="Q32" i="35" s="1"/>
  <c r="AA32" i="35" s="1"/>
  <c r="N31" i="35"/>
  <c r="Q31" i="35" s="1"/>
  <c r="AA31" i="35" s="1"/>
  <c r="N30" i="35"/>
  <c r="Q30" i="35" s="1"/>
  <c r="AA30" i="35" s="1"/>
  <c r="N29" i="35"/>
  <c r="Q29" i="35" s="1"/>
  <c r="AA29" i="35" s="1"/>
  <c r="N28" i="35"/>
  <c r="Q28" i="35" s="1"/>
  <c r="AA28" i="35" s="1"/>
  <c r="N27" i="35"/>
  <c r="Q27" i="35" s="1"/>
  <c r="AA27" i="35" s="1"/>
  <c r="N26" i="35"/>
  <c r="Q26" i="35" s="1"/>
  <c r="AA26" i="35" s="1"/>
  <c r="N25" i="35"/>
  <c r="Q25" i="35" s="1"/>
  <c r="AA25" i="35" s="1"/>
  <c r="N24" i="35"/>
  <c r="Q24" i="35" s="1"/>
  <c r="AA24" i="35" s="1"/>
  <c r="N23" i="35"/>
  <c r="Q23" i="35" s="1"/>
  <c r="AA23" i="35" s="1"/>
  <c r="N22" i="35"/>
  <c r="Q22" i="35" s="1"/>
  <c r="AA22" i="35" s="1"/>
  <c r="N21" i="35"/>
  <c r="Q21" i="35" s="1"/>
  <c r="AA21" i="35" s="1"/>
  <c r="N20" i="35"/>
  <c r="Q20" i="35" s="1"/>
  <c r="AA20" i="35" s="1"/>
  <c r="N19" i="35"/>
  <c r="Q19" i="35" s="1"/>
  <c r="AA19" i="35" s="1"/>
  <c r="N18" i="35"/>
  <c r="Q18" i="35" s="1"/>
  <c r="AA18" i="35" s="1"/>
  <c r="N17" i="35"/>
  <c r="Q17" i="35" s="1"/>
  <c r="AA17" i="35" s="1"/>
  <c r="N16" i="35"/>
  <c r="Q16" i="35" s="1"/>
  <c r="AA16" i="35" s="1"/>
  <c r="N15" i="35"/>
  <c r="Q15" i="35" s="1"/>
  <c r="AA15" i="35" s="1"/>
  <c r="N14" i="35"/>
  <c r="Q14" i="35" s="1"/>
  <c r="AA14" i="35" s="1"/>
  <c r="N13" i="35"/>
  <c r="Q13" i="35" s="1"/>
  <c r="AA13" i="35" s="1"/>
  <c r="N12" i="35"/>
  <c r="Q12" i="35" s="1"/>
  <c r="AA12" i="35" s="1"/>
  <c r="N11" i="35"/>
  <c r="Q11" i="35" s="1"/>
  <c r="AA11" i="35" s="1"/>
  <c r="N10" i="35"/>
  <c r="Q10" i="35" s="1"/>
  <c r="AA10" i="35" s="1"/>
  <c r="N9" i="35"/>
  <c r="Q9" i="35" s="1"/>
  <c r="AA9" i="35" s="1"/>
  <c r="N8" i="35"/>
  <c r="Q8" i="35" s="1"/>
  <c r="AA8" i="35" s="1"/>
  <c r="A8" i="35"/>
  <c r="A9" i="35" s="1"/>
  <c r="A10" i="35" s="1"/>
  <c r="A11" i="35" s="1"/>
  <c r="A12" i="35" s="1"/>
  <c r="A13" i="35" s="1"/>
  <c r="A14" i="35" s="1"/>
  <c r="A15" i="35" s="1"/>
  <c r="A16" i="35" s="1"/>
  <c r="A17" i="35" s="1"/>
  <c r="A18" i="35" s="1"/>
  <c r="A19" i="35" s="1"/>
  <c r="A20" i="35" s="1"/>
  <c r="A21" i="35" s="1"/>
  <c r="A22" i="35" s="1"/>
  <c r="A23" i="35" s="1"/>
  <c r="A24" i="35" s="1"/>
  <c r="A25" i="35" s="1"/>
  <c r="A26" i="35" s="1"/>
  <c r="A27" i="35" s="1"/>
  <c r="A28" i="35" s="1"/>
  <c r="A29" i="35" s="1"/>
  <c r="A30" i="35" s="1"/>
  <c r="A31" i="35" s="1"/>
  <c r="A32" i="35" s="1"/>
  <c r="A33" i="35" s="1"/>
  <c r="A34" i="35" s="1"/>
  <c r="A35" i="35" s="1"/>
  <c r="A36" i="35" s="1"/>
  <c r="N7" i="35"/>
  <c r="Q7" i="35" s="1"/>
  <c r="AA7" i="35" s="1"/>
  <c r="W38" i="36" l="1"/>
  <c r="W41" i="36" s="1"/>
  <c r="Q29" i="7"/>
  <c r="Q28" i="7" s="1"/>
  <c r="U37" i="35"/>
  <c r="W37" i="35" s="1"/>
  <c r="N37" i="35"/>
  <c r="Q37" i="35" s="1"/>
  <c r="AA37" i="35" l="1"/>
  <c r="AO42" i="33"/>
  <c r="AO41" i="33"/>
  <c r="AO40" i="33"/>
  <c r="AO39" i="33"/>
  <c r="AO38" i="33"/>
  <c r="AO37" i="33"/>
  <c r="AO36" i="33"/>
  <c r="AO35" i="33"/>
  <c r="AO34" i="33"/>
  <c r="AO33" i="33"/>
  <c r="AD43" i="33" s="1"/>
  <c r="AO21" i="33"/>
  <c r="AO20" i="33"/>
  <c r="AO19" i="33"/>
  <c r="AO18" i="33"/>
  <c r="AO17" i="33"/>
  <c r="AO16" i="33"/>
  <c r="AO15" i="33"/>
  <c r="AO14" i="33"/>
  <c r="AO13" i="33"/>
  <c r="AO12" i="33"/>
  <c r="AD22" i="33" s="1"/>
  <c r="Y42" i="33" l="1"/>
  <c r="Y41" i="33"/>
  <c r="Y40" i="33"/>
  <c r="Y39" i="33"/>
  <c r="Y38" i="33"/>
  <c r="Y37" i="33"/>
  <c r="Y36" i="33"/>
  <c r="Y35" i="33"/>
  <c r="Y34" i="33"/>
  <c r="Y33" i="33"/>
  <c r="N43" i="33" s="1"/>
  <c r="Y21" i="33"/>
  <c r="Y20" i="33"/>
  <c r="Y19" i="33"/>
  <c r="Y18" i="33"/>
  <c r="Y17" i="33"/>
  <c r="Y16" i="33"/>
  <c r="Y15" i="33"/>
  <c r="Y14" i="33"/>
  <c r="Y13" i="33"/>
  <c r="Y12" i="33"/>
  <c r="N22" i="33" s="1"/>
  <c r="AH7" i="32"/>
  <c r="AG7" i="32"/>
  <c r="AF7" i="32"/>
  <c r="AE7" i="32"/>
  <c r="AD7" i="32"/>
  <c r="AC7" i="32"/>
  <c r="AB7" i="32"/>
  <c r="AA7" i="32"/>
  <c r="Z7" i="32"/>
  <c r="Y7" i="32"/>
  <c r="X7" i="32"/>
  <c r="W7" i="32"/>
  <c r="V7" i="32"/>
  <c r="V6" i="32"/>
  <c r="V5" i="32"/>
  <c r="V4" i="32"/>
  <c r="H18" i="24"/>
  <c r="F18" i="24"/>
  <c r="F2" i="37" l="1"/>
  <c r="AI2" i="33"/>
  <c r="R42" i="32"/>
  <c r="R40" i="32"/>
  <c r="R43" i="32"/>
  <c r="R41" i="32"/>
  <c r="AC32" i="31"/>
  <c r="Q51" i="30" l="1"/>
  <c r="Q60" i="30" s="1"/>
  <c r="Q24" i="30"/>
  <c r="Q31" i="30" l="1"/>
  <c r="Y15" i="26" l="1"/>
  <c r="F17" i="27" l="1"/>
  <c r="E17" i="27"/>
  <c r="G18" i="24" l="1"/>
  <c r="E18" i="24"/>
  <c r="Y14" i="23" l="1"/>
  <c r="Y33" i="23" l="1"/>
  <c r="X41" i="25" l="1"/>
  <c r="U5" i="22" l="1"/>
  <c r="Y30" i="26" l="1"/>
  <c r="Y31" i="26"/>
  <c r="Y32" i="26"/>
  <c r="Y33" i="26"/>
  <c r="Y34" i="26"/>
  <c r="Y35" i="26"/>
  <c r="Y36" i="26"/>
  <c r="Y37" i="26"/>
  <c r="Y38" i="26"/>
  <c r="Y29" i="26"/>
  <c r="Y12" i="26"/>
  <c r="Y13" i="26"/>
  <c r="Y16" i="26"/>
  <c r="Y17" i="26"/>
  <c r="Y18" i="26"/>
  <c r="Y19" i="26"/>
  <c r="Y20" i="26"/>
  <c r="Y11" i="26"/>
  <c r="Y34" i="23"/>
  <c r="Y35" i="23"/>
  <c r="Y36" i="23"/>
  <c r="Y37" i="23"/>
  <c r="Y38" i="23"/>
  <c r="Y39" i="23"/>
  <c r="Y40" i="23"/>
  <c r="Y41" i="23"/>
  <c r="Y42" i="23"/>
  <c r="Y13" i="23"/>
  <c r="Y16" i="23"/>
  <c r="Y17" i="23"/>
  <c r="Y18" i="23"/>
  <c r="Y19" i="23"/>
  <c r="Y20" i="23"/>
  <c r="Y21" i="23"/>
  <c r="Y12" i="23"/>
  <c r="V8" i="22"/>
  <c r="W8" i="22"/>
  <c r="X8" i="22"/>
  <c r="Y8" i="22"/>
  <c r="Z8" i="22"/>
  <c r="AA8" i="22"/>
  <c r="AB8" i="22"/>
  <c r="AC8" i="22"/>
  <c r="AD8" i="22"/>
  <c r="AE8" i="22"/>
  <c r="AF8" i="22"/>
  <c r="AG8" i="22"/>
  <c r="U8" i="22"/>
  <c r="U7" i="22"/>
  <c r="U6" i="22"/>
  <c r="N43" i="23" l="1"/>
  <c r="N45" i="23" s="1"/>
  <c r="AD2" i="23"/>
  <c r="P32" i="22"/>
  <c r="P35" i="22"/>
  <c r="P33" i="22"/>
  <c r="N39" i="26"/>
  <c r="R36" i="25" s="1"/>
  <c r="R40" i="25"/>
  <c r="R42" i="25"/>
  <c r="N22" i="23"/>
  <c r="N24" i="23" s="1"/>
  <c r="N21" i="26"/>
  <c r="R35" i="25" s="1"/>
  <c r="R46" i="25" l="1"/>
  <c r="Q50" i="25" s="1"/>
  <c r="R37" i="25"/>
</calcChain>
</file>

<file path=xl/comments1.xml><?xml version="1.0" encoding="utf-8"?>
<comments xmlns="http://schemas.openxmlformats.org/spreadsheetml/2006/main">
  <authors>
    <author>厚生労働省ネットワークシステム</author>
  </authors>
  <commentList>
    <comment ref="AA80" authorId="0" shapeId="0">
      <text>
        <r>
          <rPr>
            <b/>
            <sz val="9"/>
            <color indexed="81"/>
            <rFont val="ＭＳ Ｐゴシック"/>
            <family val="3"/>
            <charset val="128"/>
          </rPr>
          <t>家庭的保育事業所、事業所内保育事業所（利用定員５人以下の事業所に限る。）及び居宅訪問型保育事業所については、「人数A」「人数B」のいずれかを「１」、他方を「０」と記載すること。</t>
        </r>
      </text>
    </comment>
  </commentList>
</comments>
</file>

<file path=xl/comments2.xml><?xml version="1.0" encoding="utf-8"?>
<comments xmlns="http://schemas.openxmlformats.org/spreadsheetml/2006/main">
  <authors>
    <author xml:space="preserve"> </author>
  </authors>
  <commentList>
    <comment ref="Q14" authorId="0" shapeId="0">
      <text>
        <r>
          <rPr>
            <sz val="10"/>
            <color indexed="81"/>
            <rFont val="MS P ゴシック"/>
            <family val="3"/>
            <charset val="128"/>
          </rPr>
          <t>「特定加算見込額」とは、賃金改善実施期間における加算見込額のうち加算Ⅰ新規事由に係る額として、利用子どもの認定区分及び年齢区分ごとに、次の＜算式＞により算定した額を合算して得た額</t>
        </r>
        <r>
          <rPr>
            <sz val="10"/>
            <color indexed="10"/>
            <rFont val="MS P ゴシック"/>
            <family val="3"/>
            <charset val="128"/>
          </rPr>
          <t>（千円未満の端数は切り捨て）（施設・事業所間で加算の一部の配分を調整する場合には、これに、その受入（拠出）見込額が加算前年度の受入（拠出）実績額を上回る（下回る）ときはその差額を、初めて受入（拠出）をするときは受入（拠出）見込額の全額を加えて（減じて）得た額）</t>
        </r>
        <r>
          <rPr>
            <sz val="10"/>
            <color indexed="81"/>
            <rFont val="MS P ゴシック"/>
            <family val="3"/>
            <charset val="128"/>
          </rPr>
          <t xml:space="preserve">をいう。
＜算式＞
「加算Ⅰの単価の合計額」×｛「加算Ⅰ新規事由に係る加算率」×100｝×「見込平均利用子ども数」×「賃金改善実施期間の月数」
</t>
        </r>
        <r>
          <rPr>
            <sz val="10"/>
            <color indexed="10"/>
            <rFont val="MS P ゴシック"/>
            <family val="3"/>
            <charset val="128"/>
          </rPr>
          <t>「加算見込額」は、上記の算式のうち、「加算Ⅰ新規事由に係る加算率」を「加算当年度に適用を受けようとする賃金改善要件分に係る加算率」と読み替えて算定する。</t>
        </r>
      </text>
    </comment>
    <comment ref="Q28" authorId="0" shapeId="0">
      <text>
        <r>
          <rPr>
            <sz val="10"/>
            <color indexed="81"/>
            <rFont val="MS P ゴシック"/>
            <family val="3"/>
            <charset val="128"/>
          </rPr>
          <t>「事業主負担増加見込総額」とは、各職員について、「賃金改善見込額」に応じて増加することが見込まれる法定福利費等の事業主負担分の額を合算して得た額をいう。次の＜算式＞により算定することを標準とする。
＜算式＞
「加算前年度における法定福利費等の事業主負担分の総額」÷「加算前年度における賃金の総額」×「加算当年度の賃金改善見込額」</t>
        </r>
      </text>
    </comment>
  </commentList>
</comments>
</file>

<file path=xl/comments3.xml><?xml version="1.0" encoding="utf-8"?>
<comments xmlns="http://schemas.openxmlformats.org/spreadsheetml/2006/main">
  <authors>
    <author xml:space="preserve"> </author>
  </authors>
  <commentList>
    <comment ref="Q23" authorId="0" shapeId="0">
      <text>
        <r>
          <rPr>
            <sz val="10"/>
            <color indexed="81"/>
            <rFont val="MS P ゴシック"/>
            <family val="3"/>
            <charset val="128"/>
          </rPr>
          <t>「特定加算実績額」とは、賃金改善実施期間における加算実績額のうち加算Ⅰ新規事由に係る額（加算当年度に増額改定があった場合には、当該増額改定における加算Ⅰの単価増に伴う増加額を含む。）として次の＜算式＞により算定した額を合算して得た額</t>
        </r>
        <r>
          <rPr>
            <sz val="10"/>
            <color indexed="10"/>
            <rFont val="MS P ゴシック"/>
            <family val="3"/>
            <charset val="128"/>
          </rPr>
          <t>（千円未満の端数は切り捨て）（施設・事業所間で加算の一部の配分を調整した場合には、これに、受入（拠出）実績額が加算前年度の受入（拠出）実績額を上回ったときはその差額を、初めて受入（拠出）をしたときは受入（拠出）実績額の全額を加えて（減じて）得た額）</t>
        </r>
        <r>
          <rPr>
            <sz val="10"/>
            <color indexed="81"/>
            <rFont val="MS P ゴシック"/>
            <family val="3"/>
            <charset val="128"/>
          </rPr>
          <t xml:space="preserve">をいう。
＜算式＞
「加算当年度の加算Ⅰの加算額総額（単価増分を含む。）」×「加算Ⅰ新規事由に係る加算率」÷「適用を受けた基礎分及び賃金改善要件分に係る加算率」
</t>
        </r>
        <r>
          <rPr>
            <sz val="10"/>
            <color indexed="10"/>
            <rFont val="MS P ゴシック"/>
            <family val="3"/>
            <charset val="128"/>
          </rPr>
          <t>「加算実績額」は、上記の算式のうち、「加算Ⅰ新規事由に係る加算率」を「加算当年度に適用を受けた賃金改善要件分に係る加算率」と読み替えて算定する。</t>
        </r>
      </text>
    </comment>
    <comment ref="Q36" authorId="0" shapeId="0">
      <text>
        <r>
          <rPr>
            <sz val="10"/>
            <color indexed="81"/>
            <rFont val="MS P ゴシック"/>
            <family val="3"/>
            <charset val="128"/>
          </rPr>
          <t>「事業主負担増加相当総額」とは、各職員について、「賃金改善実績額」に応じて増加した法定福利費等の事業主負担分に相当する額を合算して得た額をいう。次の＜算式＞により算定することを標準とする。
＜算式＞
「加算前年度における法定福利費等の事業主負担分の総額」÷「加算前年度における賃金の総額」×「加算当年度の賃金改善実績額」</t>
        </r>
      </text>
    </comment>
  </commentList>
</comments>
</file>

<file path=xl/comments4.xml><?xml version="1.0" encoding="utf-8"?>
<comments xmlns="http://schemas.openxmlformats.org/spreadsheetml/2006/main">
  <authors>
    <author xml:space="preserve"> </author>
  </authors>
  <commentList>
    <comment ref="P14" authorId="0" shapeId="0">
      <text>
        <r>
          <rPr>
            <sz val="10"/>
            <color indexed="81"/>
            <rFont val="MS P ゴシック"/>
            <family val="3"/>
            <charset val="128"/>
          </rPr>
          <t>「特定加算見込額」とは、賃金改善実施期間における加算見込額のうち加算Ⅱ新規事由に係る額として、次に掲げる施設・事業所の区分に応じ、それぞれに定めるところにより算定した額</t>
        </r>
        <r>
          <rPr>
            <sz val="10"/>
            <color indexed="10"/>
            <rFont val="MS P ゴシック"/>
            <family val="3"/>
            <charset val="128"/>
          </rPr>
          <t>（施設・事業所間で加算の一部の配分を調整する場合には、これに、その受入（拠出）見込額が加算前年度の受入（拠出）実績額を上回るときはその差額を、初めて受入（拠出）をするときは受入（拠出）見込額の全額を加えて（減じて）得た額）</t>
        </r>
        <r>
          <rPr>
            <sz val="10"/>
            <color indexed="81"/>
            <rFont val="MS P ゴシック"/>
            <family val="3"/>
            <charset val="128"/>
          </rPr>
          <t>をいう。
１．加算前年度に加算の適用を受けており、加算当年度に適用を受けようとする加算Ⅱ－①若しくは加算Ⅱ－②の単価又は加算Ⅱ算定対象人数が公定価格の改定により加算前年度に比して増加する場合
ａ　ｂ以外の施設・事業所　加算Ⅱの区分に応じてそれぞれに定める＜算式＞により算定した額の合算額
＜算式＞
加算Ⅱ－①　｛「加算当年度の単価」×「加算当年度の人数Ａ」－「基準年度の単価」×「基準年度の人数Ａ」｝×「賃金改善実施期間の月数」</t>
        </r>
        <r>
          <rPr>
            <sz val="10"/>
            <color indexed="10"/>
            <rFont val="MS P ゴシック"/>
            <family val="3"/>
            <charset val="128"/>
          </rPr>
          <t>（千円未満の端数は切り捨て）</t>
        </r>
        <r>
          <rPr>
            <sz val="10"/>
            <color indexed="81"/>
            <rFont val="MS P ゴシック"/>
            <family val="3"/>
            <charset val="128"/>
          </rPr>
          <t xml:space="preserve">
加算Ⅱ－②　｛「加算当年度の単価」×「加算当年度の人数Ｂ」－「基準年度の単価」×「基準年度の人数Ｂ」｝×「賃金改善実施期間の月数」</t>
        </r>
        <r>
          <rPr>
            <sz val="10"/>
            <color indexed="10"/>
            <rFont val="MS P ゴシック"/>
            <family val="3"/>
            <charset val="128"/>
          </rPr>
          <t>（同）</t>
        </r>
        <r>
          <rPr>
            <sz val="10"/>
            <color indexed="81"/>
            <rFont val="MS P ゴシック"/>
            <family val="3"/>
            <charset val="128"/>
          </rPr>
          <t xml:space="preserve">
ｂ　家庭的保育事業、事業所内保育事業（利用定員５人以下の事業所に限る。）及び居宅訪問型保育事業　加算Ⅱ－①又は加算Ⅱ－②のいずれか選択されたものについて、次に掲げる＜算式＞により算定した額
＜算式＞
｛「加算当年度の単価」－「基準年度の単価」｝×「賃金改善実施期間の月数」</t>
        </r>
        <r>
          <rPr>
            <sz val="10"/>
            <color indexed="10"/>
            <rFont val="MS P ゴシック"/>
            <family val="3"/>
            <charset val="128"/>
          </rPr>
          <t>（千円未満の端数は切り捨て）</t>
        </r>
        <r>
          <rPr>
            <sz val="10"/>
            <color indexed="81"/>
            <rFont val="MS P ゴシック"/>
            <family val="3"/>
            <charset val="128"/>
          </rPr>
          <t xml:space="preserve">
２．新たに加算の適用を受けようとする場合
ａ　ｂ以外の施設・事業所　加算Ⅱの区分に応じてそれぞれに定める＜算式＞により算定した額の合算額
＜算式＞
加算Ⅱ－①　「加算当年度の単価」×「加算当年度の人数Ａ」×「賃金改善実施期間の月数」</t>
        </r>
        <r>
          <rPr>
            <sz val="10"/>
            <color indexed="10"/>
            <rFont val="MS P ゴシック"/>
            <family val="3"/>
            <charset val="128"/>
          </rPr>
          <t>（千円未満の端数は切り捨て）</t>
        </r>
        <r>
          <rPr>
            <sz val="10"/>
            <color indexed="81"/>
            <rFont val="MS P ゴシック"/>
            <family val="3"/>
            <charset val="128"/>
          </rPr>
          <t xml:space="preserve">
加算Ⅱ－②　「加算当年度の単価」×「加算当年度の人数Ｂ」×「賃金改善実施期間の月数」</t>
        </r>
        <r>
          <rPr>
            <sz val="10"/>
            <color indexed="10"/>
            <rFont val="MS P ゴシック"/>
            <family val="3"/>
            <charset val="128"/>
          </rPr>
          <t>（同）</t>
        </r>
        <r>
          <rPr>
            <sz val="10"/>
            <color indexed="81"/>
            <rFont val="MS P ゴシック"/>
            <family val="3"/>
            <charset val="128"/>
          </rPr>
          <t xml:space="preserve">
ｂ　家庭的保育事業、事業所内保育事業（利用定員５人以下の事業所に限る。）及び居宅訪問型保育事業　加算Ⅱ－①又は加算Ⅱ－②のいずれか選択されたものについて、次に掲げる＜算式＞により算定した額
＜算式＞
「加算当年度の単価」×「賃金改善実施期間の月数」</t>
        </r>
        <r>
          <rPr>
            <sz val="10"/>
            <color indexed="10"/>
            <rFont val="MS P ゴシック"/>
            <family val="3"/>
            <charset val="128"/>
          </rPr>
          <t>（千円未満の端数は切り捨て）</t>
        </r>
        <r>
          <rPr>
            <sz val="10"/>
            <color indexed="81"/>
            <rFont val="MS P ゴシック"/>
            <family val="3"/>
            <charset val="128"/>
          </rPr>
          <t xml:space="preserve">
</t>
        </r>
        <r>
          <rPr>
            <sz val="10"/>
            <color indexed="10"/>
            <rFont val="MS P ゴシック"/>
            <family val="3"/>
            <charset val="128"/>
          </rPr>
          <t>「加算見込額」は上記「２．新たに加算の適用を受けようとする場合」に定める＜算式＞により算定した額の合算額により算出される。</t>
        </r>
      </text>
    </comment>
    <comment ref="P29" authorId="0" shapeId="0">
      <text>
        <r>
          <rPr>
            <sz val="9"/>
            <color indexed="81"/>
            <rFont val="MS P ゴシック"/>
            <family val="3"/>
            <charset val="128"/>
          </rPr>
          <t>「事業主負担増加相当総額」とは、イ①から③の職員について、「賃金改善実績額」に応じて増加した法定福利費等の事業主負担分に相当する額を合算して得た額をいい、次の＜算式＞により算定することを標準とする。
＜算式＞
「加算前年度における法定福利費等の事業主負担分の総額」÷「加算前年度における賃金の総額」×「加算当年度の賃金改善実績額」</t>
        </r>
      </text>
    </comment>
  </commentList>
</comments>
</file>

<file path=xl/comments5.xml><?xml version="1.0" encoding="utf-8"?>
<comments xmlns="http://schemas.openxmlformats.org/spreadsheetml/2006/main">
  <authors>
    <author xml:space="preserve"> </author>
  </authors>
  <commentList>
    <comment ref="R23" authorId="0" shapeId="0">
      <text>
        <r>
          <rPr>
            <sz val="9"/>
            <color indexed="81"/>
            <rFont val="MS P ゴシック"/>
            <family val="3"/>
            <charset val="128"/>
          </rPr>
          <t>「特定加算実績額」とは、賃金改善実施期間における加算実績額のうち加算Ⅱ新規事由に係る額（加算当年度に増額改定があった場合には、当該増額改定における加算Ⅱの単価増に伴う増加額を含む。）をいい、以下の＜算式＞において、</t>
        </r>
        <r>
          <rPr>
            <sz val="9"/>
            <color indexed="10"/>
            <rFont val="MS P ゴシック"/>
            <family val="3"/>
            <charset val="128"/>
          </rPr>
          <t>実際に適用を受けた加算Ⅱ算定対象人数</t>
        </r>
        <r>
          <rPr>
            <sz val="9"/>
            <color indexed="81"/>
            <rFont val="MS P ゴシック"/>
            <family val="3"/>
            <charset val="128"/>
          </rPr>
          <t>により算定した額</t>
        </r>
        <r>
          <rPr>
            <sz val="9"/>
            <color indexed="10"/>
            <rFont val="MS P ゴシック"/>
            <family val="3"/>
            <charset val="128"/>
          </rPr>
          <t>（施設・事業所間で加算の一部の配分を調整した場合には、これに、受入（拠出）実績額が加算前年度の受入（拠出）実績額を上回ったときはその差額を、初めて受入（拠出）をしたときは受入（拠出）実績額の全額を加えて（減じて）得た額）</t>
        </r>
        <r>
          <rPr>
            <sz val="9"/>
            <color indexed="81"/>
            <rFont val="MS P ゴシック"/>
            <family val="3"/>
            <charset val="128"/>
          </rPr>
          <t>をいう。
１．加算前年度に加算の適用を受けており、加算当年度に適用を受けようとする加算Ⅱ－①若しくは加算Ⅱ－②の単価又は加算Ⅱ算定対象人数が公定価格の改定により加算前年度に比して増加する場合
ａ　ｂ以外の施設・事業所　加算Ⅱの区分に応じてそれぞれに定める＜算式＞により算定した額の合算額
＜算式＞
加算Ⅱ－①　｛「加算当年度の単価」×「加算当年度の人数Ａ」－「基準年度の単価」×「基準年度の人数Ａ」｝×「賃金改善実施期間の月数」</t>
        </r>
        <r>
          <rPr>
            <sz val="9"/>
            <color indexed="10"/>
            <rFont val="MS P ゴシック"/>
            <family val="3"/>
            <charset val="128"/>
          </rPr>
          <t>（千円未満の端数は切り捨て）</t>
        </r>
        <r>
          <rPr>
            <sz val="9"/>
            <color indexed="81"/>
            <rFont val="MS P ゴシック"/>
            <family val="3"/>
            <charset val="128"/>
          </rPr>
          <t xml:space="preserve">
加算Ⅱ－②　｛「加算当年度の単価」×「加算当年度の人数Ｂ」－「基準年度の単価」×「基準年度の人数Ｂ」｝×「賃金改善実施期間の月数」</t>
        </r>
        <r>
          <rPr>
            <sz val="9"/>
            <color indexed="10"/>
            <rFont val="MS P ゴシック"/>
            <family val="3"/>
            <charset val="128"/>
          </rPr>
          <t>（同）</t>
        </r>
        <r>
          <rPr>
            <sz val="9"/>
            <color indexed="81"/>
            <rFont val="MS P ゴシック"/>
            <family val="3"/>
            <charset val="128"/>
          </rPr>
          <t xml:space="preserve">
ｂ　家庭的保育事業、事業所内保育事業（利用定員５人以下の事業所に限る。）及び居宅訪問型保育事業　加算Ⅱ－①又は加算Ⅱ－②のいずれか選択されたものについて、次に掲げる＜算式＞により算定した額
＜算式＞
｛「加算当年度の単価」－「基準年度の単価」｝×「賃金改善実施期間の月数」</t>
        </r>
        <r>
          <rPr>
            <sz val="9"/>
            <color indexed="10"/>
            <rFont val="MS P ゴシック"/>
            <family val="3"/>
            <charset val="128"/>
          </rPr>
          <t>（千円未満の端数は切り捨て）</t>
        </r>
        <r>
          <rPr>
            <sz val="9"/>
            <color indexed="81"/>
            <rFont val="MS P ゴシック"/>
            <family val="3"/>
            <charset val="128"/>
          </rPr>
          <t xml:space="preserve">
２．新たに加算の適用を受けようとする場合
ａ　ｂ以外の施設・事業所　加算Ⅱの区分に応じてそれぞれに定める＜算式＞により算定した額の合算額
＜算式＞
加算Ⅱ－①　「加算当年度の単価」×「加算当年度の人数Ａ」×「賃金改善実施期間の月数」</t>
        </r>
        <r>
          <rPr>
            <sz val="9"/>
            <color indexed="10"/>
            <rFont val="MS P ゴシック"/>
            <family val="3"/>
            <charset val="128"/>
          </rPr>
          <t>（千円未満の端数は切り捨て）</t>
        </r>
        <r>
          <rPr>
            <sz val="9"/>
            <color indexed="81"/>
            <rFont val="MS P ゴシック"/>
            <family val="3"/>
            <charset val="128"/>
          </rPr>
          <t xml:space="preserve">
加算Ⅱ－②　「加算当年度の単価」×「加算当年度の人数Ｂ」×「賃金改善実施期間の月数」</t>
        </r>
        <r>
          <rPr>
            <sz val="9"/>
            <color indexed="10"/>
            <rFont val="MS P ゴシック"/>
            <family val="3"/>
            <charset val="128"/>
          </rPr>
          <t>（同）</t>
        </r>
        <r>
          <rPr>
            <sz val="9"/>
            <color indexed="81"/>
            <rFont val="MS P ゴシック"/>
            <family val="3"/>
            <charset val="128"/>
          </rPr>
          <t xml:space="preserve">
ｂ　家庭的保育事業、事業所内保育事業（利用定員５人以下の事業所に限る。）及び居宅訪問型保育事業　加算Ⅱ－①又は加算Ⅱ－②のいずれか選択されたものについて、次に掲げる＜算式＞により算定した額
＜算式＞
「加算当年度の単価」×「賃金改善実施期間の月数」</t>
        </r>
        <r>
          <rPr>
            <sz val="9"/>
            <color indexed="10"/>
            <rFont val="MS P ゴシック"/>
            <family val="3"/>
            <charset val="128"/>
          </rPr>
          <t>（千円未満の端数は切り捨て）
「加算実績額」は上記「２．新たに加算の適用を受けようとする場合」に定める＜算式＞において、実際に適用を受けた加算Ⅱ算定対象人数により算定した額の合算額により算出される。</t>
        </r>
      </text>
    </comment>
    <comment ref="R37" authorId="0" shapeId="0">
      <text>
        <r>
          <rPr>
            <sz val="9"/>
            <color indexed="81"/>
            <rFont val="MS P ゴシック"/>
            <family val="3"/>
            <charset val="128"/>
          </rPr>
          <t>「事業主負担増加相当総額」とは、イ①から③の職員について、「賃金改善実績額」に応じて増加した法定福利費等の事業主負担分に相当する額を合算して得た額をいい、次の＜算式＞により算定することを標準とする。
＜算式＞
「加算前年度における法定福利費等の事業主負担分の総額」÷「加算前年度における賃金の総額」×「加算当年度の賃金改善実績額」</t>
        </r>
      </text>
    </comment>
  </commentList>
</comments>
</file>

<file path=xl/sharedStrings.xml><?xml version="1.0" encoding="utf-8"?>
<sst xmlns="http://schemas.openxmlformats.org/spreadsheetml/2006/main" count="2393" uniqueCount="585">
  <si>
    <t>地域区分</t>
    <rPh sb="0" eb="2">
      <t>チイキ</t>
    </rPh>
    <rPh sb="2" eb="4">
      <t>クブン</t>
    </rPh>
    <phoneticPr fontId="4"/>
  </si>
  <si>
    <t>開設年月日</t>
    <rPh sb="0" eb="2">
      <t>カイセツ</t>
    </rPh>
    <rPh sb="2" eb="5">
      <t>ネンガッピ</t>
    </rPh>
    <phoneticPr fontId="4"/>
  </si>
  <si>
    <t>年　月　日</t>
    <rPh sb="0" eb="1">
      <t>ネン</t>
    </rPh>
    <rPh sb="2" eb="3">
      <t>ツキ</t>
    </rPh>
    <rPh sb="4" eb="5">
      <t>ヒ</t>
    </rPh>
    <phoneticPr fontId="4"/>
  </si>
  <si>
    <t>氏　　名</t>
    <rPh sb="0" eb="1">
      <t>シ</t>
    </rPh>
    <rPh sb="3" eb="4">
      <t>メイ</t>
    </rPh>
    <phoneticPr fontId="4"/>
  </si>
  <si>
    <t>職種</t>
    <rPh sb="0" eb="2">
      <t>ショクシュ</t>
    </rPh>
    <phoneticPr fontId="4"/>
  </si>
  <si>
    <t>年　　月</t>
    <rPh sb="0" eb="1">
      <t>ネン</t>
    </rPh>
    <rPh sb="3" eb="4">
      <t>ツキ</t>
    </rPh>
    <phoneticPr fontId="4"/>
  </si>
  <si>
    <t>年　月</t>
    <rPh sb="0" eb="1">
      <t>ネン</t>
    </rPh>
    <rPh sb="2" eb="3">
      <t>ツキ</t>
    </rPh>
    <phoneticPr fontId="4"/>
  </si>
  <si>
    <t>市町村名</t>
    <rPh sb="0" eb="3">
      <t>シチョウソン</t>
    </rPh>
    <rPh sb="3" eb="4">
      <t>メイ</t>
    </rPh>
    <phoneticPr fontId="4"/>
  </si>
  <si>
    <t>市町村審査</t>
    <rPh sb="0" eb="3">
      <t>シチョウソン</t>
    </rPh>
    <rPh sb="3" eb="5">
      <t>シンサ</t>
    </rPh>
    <phoneticPr fontId="4"/>
  </si>
  <si>
    <t>その職種の資格取得
　　年　　月　　日</t>
    <rPh sb="2" eb="4">
      <t>ショクシュ</t>
    </rPh>
    <rPh sb="5" eb="7">
      <t>シカク</t>
    </rPh>
    <rPh sb="7" eb="9">
      <t>シュトク</t>
    </rPh>
    <rPh sb="12" eb="13">
      <t>ネン</t>
    </rPh>
    <rPh sb="15" eb="16">
      <t>ツキ</t>
    </rPh>
    <rPh sb="18" eb="19">
      <t>ヒ</t>
    </rPh>
    <phoneticPr fontId="4"/>
  </si>
  <si>
    <t>施設・事業所名</t>
    <rPh sb="0" eb="2">
      <t>シセツ</t>
    </rPh>
    <rPh sb="3" eb="6">
      <t>ジギョウショ</t>
    </rPh>
    <rPh sb="6" eb="7">
      <t>メイ</t>
    </rPh>
    <phoneticPr fontId="4"/>
  </si>
  <si>
    <t>設置者</t>
    <rPh sb="0" eb="1">
      <t>セツ</t>
    </rPh>
    <rPh sb="1" eb="2">
      <t>オキ</t>
    </rPh>
    <rPh sb="2" eb="3">
      <t>シャ</t>
    </rPh>
    <phoneticPr fontId="4"/>
  </si>
  <si>
    <t>担当者名</t>
    <rPh sb="0" eb="1">
      <t>タン</t>
    </rPh>
    <rPh sb="1" eb="2">
      <t>トウ</t>
    </rPh>
    <rPh sb="2" eb="3">
      <t>シャ</t>
    </rPh>
    <rPh sb="3" eb="4">
      <t>メイ</t>
    </rPh>
    <phoneticPr fontId="4"/>
  </si>
  <si>
    <t>（１）賃金改善について</t>
    <rPh sb="3" eb="5">
      <t>チンギン</t>
    </rPh>
    <rPh sb="5" eb="7">
      <t>カイゼン</t>
    </rPh>
    <phoneticPr fontId="4"/>
  </si>
  <si>
    <t>①</t>
    <phoneticPr fontId="4"/>
  </si>
  <si>
    <t>②</t>
    <phoneticPr fontId="4"/>
  </si>
  <si>
    <t>③</t>
    <phoneticPr fontId="4"/>
  </si>
  <si>
    <t>賃金改善実施期間</t>
    <rPh sb="0" eb="2">
      <t>チンギン</t>
    </rPh>
    <rPh sb="2" eb="4">
      <t>カイゼン</t>
    </rPh>
    <rPh sb="4" eb="6">
      <t>ジッシ</t>
    </rPh>
    <rPh sb="6" eb="8">
      <t>キカン</t>
    </rPh>
    <phoneticPr fontId="4"/>
  </si>
  <si>
    <t>円</t>
    <rPh sb="0" eb="1">
      <t>エン</t>
    </rPh>
    <phoneticPr fontId="4"/>
  </si>
  <si>
    <t>事業者名</t>
    <rPh sb="0" eb="4">
      <t>ジギョウシャメイ</t>
    </rPh>
    <phoneticPr fontId="4"/>
  </si>
  <si>
    <t>代表者名</t>
    <rPh sb="0" eb="3">
      <t>ダイヒョウシャ</t>
    </rPh>
    <rPh sb="3" eb="4">
      <t>メイ</t>
    </rPh>
    <phoneticPr fontId="4"/>
  </si>
  <si>
    <t>都道府県名</t>
    <rPh sb="0" eb="4">
      <t>トドウフケン</t>
    </rPh>
    <rPh sb="4" eb="5">
      <t>メイ</t>
    </rPh>
    <phoneticPr fontId="4"/>
  </si>
  <si>
    <t>市町村名</t>
    <rPh sb="0" eb="4">
      <t>シチョウソンメイ</t>
    </rPh>
    <phoneticPr fontId="4"/>
  </si>
  <si>
    <t>番号</t>
    <rPh sb="0" eb="2">
      <t>バンゴウ</t>
    </rPh>
    <phoneticPr fontId="4"/>
  </si>
  <si>
    <t>合計額</t>
    <rPh sb="0" eb="3">
      <t>ゴウケイガク</t>
    </rPh>
    <phoneticPr fontId="4"/>
  </si>
  <si>
    <t>算式による加算
実績額（円）
（注１）</t>
    <rPh sb="0" eb="2">
      <t>サンシキ</t>
    </rPh>
    <rPh sb="5" eb="7">
      <t>カサン</t>
    </rPh>
    <rPh sb="8" eb="11">
      <t>ジッセキガク</t>
    </rPh>
    <rPh sb="12" eb="13">
      <t>エン</t>
    </rPh>
    <rPh sb="16" eb="17">
      <t>チュウ</t>
    </rPh>
    <phoneticPr fontId="4"/>
  </si>
  <si>
    <t>配分調整後の加
算実績額（円）
（注２）</t>
    <rPh sb="0" eb="2">
      <t>ハイブン</t>
    </rPh>
    <rPh sb="2" eb="5">
      <t>チョウセイゴ</t>
    </rPh>
    <rPh sb="6" eb="7">
      <t>カ</t>
    </rPh>
    <rPh sb="8" eb="9">
      <t>ソン</t>
    </rPh>
    <rPh sb="9" eb="12">
      <t>ジッセキガク</t>
    </rPh>
    <rPh sb="13" eb="14">
      <t>エン</t>
    </rPh>
    <rPh sb="17" eb="18">
      <t>チュウ</t>
    </rPh>
    <phoneticPr fontId="4"/>
  </si>
  <si>
    <t>加算実績額</t>
    <rPh sb="0" eb="2">
      <t>カサン</t>
    </rPh>
    <rPh sb="2" eb="4">
      <t>ジッセキ</t>
    </rPh>
    <rPh sb="4" eb="5">
      <t>ガク</t>
    </rPh>
    <phoneticPr fontId="4"/>
  </si>
  <si>
    <t>④</t>
    <phoneticPr fontId="4"/>
  </si>
  <si>
    <t>　具体的な支払い方法</t>
    <rPh sb="1" eb="4">
      <t>グタイテキ</t>
    </rPh>
    <rPh sb="5" eb="7">
      <t>シハラ</t>
    </rPh>
    <rPh sb="8" eb="10">
      <t>ホウホウ</t>
    </rPh>
    <phoneticPr fontId="4"/>
  </si>
  <si>
    <t>支払った給与の項目</t>
    <rPh sb="0" eb="2">
      <t>シハラ</t>
    </rPh>
    <rPh sb="4" eb="6">
      <t>キュウヨ</t>
    </rPh>
    <rPh sb="7" eb="9">
      <t>コウモク</t>
    </rPh>
    <phoneticPr fontId="4"/>
  </si>
  <si>
    <t>賃金改善の方法</t>
    <rPh sb="0" eb="2">
      <t>チンギン</t>
    </rPh>
    <rPh sb="2" eb="4">
      <t>カイゼン</t>
    </rPh>
    <rPh sb="5" eb="7">
      <t>ホウホウ</t>
    </rPh>
    <phoneticPr fontId="4"/>
  </si>
  <si>
    <t>　改善した給与の項目</t>
    <rPh sb="1" eb="3">
      <t>カイゼン</t>
    </rPh>
    <rPh sb="5" eb="7">
      <t>キュウヨ</t>
    </rPh>
    <rPh sb="8" eb="10">
      <t>コウモク</t>
    </rPh>
    <phoneticPr fontId="4"/>
  </si>
  <si>
    <t>⑤</t>
    <phoneticPr fontId="4"/>
  </si>
  <si>
    <t>⑥</t>
    <phoneticPr fontId="4"/>
  </si>
  <si>
    <t>⑦</t>
    <phoneticPr fontId="4"/>
  </si>
  <si>
    <t>⑧</t>
    <phoneticPr fontId="4"/>
  </si>
  <si>
    <t>⑨</t>
    <phoneticPr fontId="4"/>
  </si>
  <si>
    <t>上記について相違ないことを証明いたします。</t>
    <rPh sb="0" eb="2">
      <t>ジョウキ</t>
    </rPh>
    <rPh sb="6" eb="8">
      <t>ソウイ</t>
    </rPh>
    <rPh sb="13" eb="15">
      <t>ショウメイ</t>
    </rPh>
    <phoneticPr fontId="4"/>
  </si>
  <si>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4"/>
  </si>
  <si>
    <t>ア</t>
    <phoneticPr fontId="4"/>
  </si>
  <si>
    <t>イ</t>
    <phoneticPr fontId="4"/>
  </si>
  <si>
    <t>資格取得のための支援の実施　※当該支援の内容について下記に記載すること。</t>
    <phoneticPr fontId="4"/>
  </si>
  <si>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4"/>
  </si>
  <si>
    <t>定員</t>
    <rPh sb="0" eb="1">
      <t>テイ</t>
    </rPh>
    <rPh sb="1" eb="2">
      <t>イン</t>
    </rPh>
    <phoneticPr fontId="4"/>
  </si>
  <si>
    <t>施設・事業所番号</t>
    <rPh sb="0" eb="2">
      <t>シセツ</t>
    </rPh>
    <rPh sb="3" eb="6">
      <t>ジギョウショ</t>
    </rPh>
    <rPh sb="6" eb="8">
      <t>バンゴウ</t>
    </rPh>
    <phoneticPr fontId="4"/>
  </si>
  <si>
    <t>ｄ</t>
    <phoneticPr fontId="4"/>
  </si>
  <si>
    <t>ｅ</t>
    <phoneticPr fontId="4"/>
  </si>
  <si>
    <t>次のｄ及びｅの要件を満たす。</t>
    <rPh sb="0" eb="1">
      <t>ツギ</t>
    </rPh>
    <rPh sb="3" eb="4">
      <t>オヨ</t>
    </rPh>
    <rPh sb="7" eb="9">
      <t>ヨウケン</t>
    </rPh>
    <rPh sb="10" eb="11">
      <t>ミ</t>
    </rPh>
    <phoneticPr fontId="4"/>
  </si>
  <si>
    <t>ｄの実現のための具体的な取り組みの内容</t>
    <rPh sb="2" eb="4">
      <t>ジツゲン</t>
    </rPh>
    <rPh sb="8" eb="11">
      <t>グタイテキ</t>
    </rPh>
    <rPh sb="12" eb="13">
      <t>ト</t>
    </rPh>
    <rPh sb="14" eb="15">
      <t>ク</t>
    </rPh>
    <rPh sb="17" eb="19">
      <t>ナイヨウ</t>
    </rPh>
    <phoneticPr fontId="4"/>
  </si>
  <si>
    <t>資質向上のための計画に沿って、研修機会の提供又は技術指導等を実施するとともに、職員の能力評価を行う。（資質向上のための計画を添付すること。）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ショクイン</t>
    </rPh>
    <rPh sb="42" eb="44">
      <t>ノウリョク</t>
    </rPh>
    <rPh sb="44" eb="46">
      <t>ヒョウカ</t>
    </rPh>
    <rPh sb="47" eb="48">
      <t>オコナ</t>
    </rPh>
    <rPh sb="51" eb="53">
      <t>シシツ</t>
    </rPh>
    <rPh sb="53" eb="55">
      <t>コウジョウ</t>
    </rPh>
    <rPh sb="59" eb="61">
      <t>ケイカク</t>
    </rPh>
    <rPh sb="62" eb="64">
      <t>テンプ</t>
    </rPh>
    <phoneticPr fontId="4"/>
  </si>
  <si>
    <t>施設・事業所類型</t>
    <rPh sb="0" eb="2">
      <t>シセツ</t>
    </rPh>
    <rPh sb="3" eb="6">
      <t>ジギョウショ</t>
    </rPh>
    <rPh sb="6" eb="8">
      <t>ルイケイ</t>
    </rPh>
    <phoneticPr fontId="4"/>
  </si>
  <si>
    <t>人</t>
    <rPh sb="0" eb="1">
      <t>ニン</t>
    </rPh>
    <phoneticPr fontId="4"/>
  </si>
  <si>
    <t>４歳以上児</t>
    <rPh sb="1" eb="2">
      <t>サイ</t>
    </rPh>
    <rPh sb="2" eb="5">
      <t>イジョウジ</t>
    </rPh>
    <phoneticPr fontId="4"/>
  </si>
  <si>
    <t>３歳児</t>
    <rPh sb="1" eb="3">
      <t>サイジ</t>
    </rPh>
    <phoneticPr fontId="4"/>
  </si>
  <si>
    <t>１，２歳児</t>
    <rPh sb="3" eb="5">
      <t>サイジ</t>
    </rPh>
    <phoneticPr fontId="4"/>
  </si>
  <si>
    <t>０歳児</t>
    <rPh sb="1" eb="3">
      <t>サイジ</t>
    </rPh>
    <phoneticPr fontId="4"/>
  </si>
  <si>
    <t>加算の要件について</t>
    <rPh sb="0" eb="2">
      <t>カサン</t>
    </rPh>
    <rPh sb="3" eb="5">
      <t>ヨウケン</t>
    </rPh>
    <phoneticPr fontId="4"/>
  </si>
  <si>
    <t>加算額の算定に用いる職員数について</t>
    <rPh sb="0" eb="3">
      <t>カサンガク</t>
    </rPh>
    <rPh sb="4" eb="6">
      <t>サンテイ</t>
    </rPh>
    <rPh sb="7" eb="8">
      <t>モチ</t>
    </rPh>
    <rPh sb="10" eb="12">
      <t>ショクイン</t>
    </rPh>
    <rPh sb="12" eb="13">
      <t>スウ</t>
    </rPh>
    <phoneticPr fontId="4"/>
  </si>
  <si>
    <t>学級編制調整加配加算</t>
    <rPh sb="0" eb="2">
      <t>ガッキュウ</t>
    </rPh>
    <rPh sb="2" eb="4">
      <t>ヘンセイ</t>
    </rPh>
    <rPh sb="4" eb="6">
      <t>チョウセイ</t>
    </rPh>
    <rPh sb="6" eb="8">
      <t>カハイ</t>
    </rPh>
    <rPh sb="8" eb="10">
      <t>カサン</t>
    </rPh>
    <phoneticPr fontId="4"/>
  </si>
  <si>
    <t>チーム保育加配加算</t>
    <rPh sb="3" eb="5">
      <t>ホイク</t>
    </rPh>
    <rPh sb="5" eb="7">
      <t>カハイ</t>
    </rPh>
    <rPh sb="7" eb="9">
      <t>カサン</t>
    </rPh>
    <phoneticPr fontId="4"/>
  </si>
  <si>
    <t>主任保育士専任加算</t>
    <rPh sb="0" eb="2">
      <t>シュニン</t>
    </rPh>
    <rPh sb="2" eb="5">
      <t>ホイクシ</t>
    </rPh>
    <rPh sb="5" eb="7">
      <t>センニン</t>
    </rPh>
    <rPh sb="7" eb="9">
      <t>カサン</t>
    </rPh>
    <phoneticPr fontId="4"/>
  </si>
  <si>
    <t>通園送迎加算</t>
    <rPh sb="0" eb="2">
      <t>ツウエン</t>
    </rPh>
    <rPh sb="2" eb="4">
      <t>ソウゲイ</t>
    </rPh>
    <rPh sb="4" eb="6">
      <t>カサン</t>
    </rPh>
    <phoneticPr fontId="4"/>
  </si>
  <si>
    <t>給食実施加算</t>
    <rPh sb="0" eb="2">
      <t>キュウショク</t>
    </rPh>
    <rPh sb="2" eb="4">
      <t>ジッシ</t>
    </rPh>
    <rPh sb="4" eb="6">
      <t>カサン</t>
    </rPh>
    <phoneticPr fontId="4"/>
  </si>
  <si>
    <t>主幹教諭等専任加算</t>
    <rPh sb="0" eb="2">
      <t>シュカン</t>
    </rPh>
    <rPh sb="2" eb="4">
      <t>キョウユ</t>
    </rPh>
    <rPh sb="4" eb="5">
      <t>トウ</t>
    </rPh>
    <rPh sb="5" eb="7">
      <t>センニン</t>
    </rPh>
    <rPh sb="7" eb="9">
      <t>カサン</t>
    </rPh>
    <phoneticPr fontId="4"/>
  </si>
  <si>
    <t>指導充実加配加算</t>
    <rPh sb="0" eb="2">
      <t>シドウ</t>
    </rPh>
    <rPh sb="2" eb="4">
      <t>ジュウジツ</t>
    </rPh>
    <rPh sb="4" eb="6">
      <t>カハイ</t>
    </rPh>
    <rPh sb="6" eb="8">
      <t>カサン</t>
    </rPh>
    <phoneticPr fontId="4"/>
  </si>
  <si>
    <t>事務負担対応加配加算</t>
    <rPh sb="0" eb="2">
      <t>ジム</t>
    </rPh>
    <rPh sb="2" eb="4">
      <t>フタン</t>
    </rPh>
    <rPh sb="4" eb="6">
      <t>タイオウ</t>
    </rPh>
    <rPh sb="6" eb="8">
      <t>カハイ</t>
    </rPh>
    <rPh sb="8" eb="10">
      <t>カサン</t>
    </rPh>
    <phoneticPr fontId="4"/>
  </si>
  <si>
    <t>休日保育加算</t>
    <rPh sb="0" eb="2">
      <t>キュウジツ</t>
    </rPh>
    <rPh sb="2" eb="4">
      <t>ホイク</t>
    </rPh>
    <rPh sb="4" eb="6">
      <t>カサン</t>
    </rPh>
    <phoneticPr fontId="4"/>
  </si>
  <si>
    <t>①利用定員</t>
    <rPh sb="1" eb="3">
      <t>リヨウ</t>
    </rPh>
    <rPh sb="3" eb="5">
      <t>テイイン</t>
    </rPh>
    <phoneticPr fontId="4"/>
  </si>
  <si>
    <t>３歳児配置改善加算</t>
    <rPh sb="1" eb="3">
      <t>サイジ</t>
    </rPh>
    <rPh sb="3" eb="5">
      <t>ハイチ</t>
    </rPh>
    <rPh sb="5" eb="7">
      <t>カイゼン</t>
    </rPh>
    <rPh sb="7" eb="9">
      <t>カサン</t>
    </rPh>
    <phoneticPr fontId="4"/>
  </si>
  <si>
    <t>チーム保育推進加算</t>
    <rPh sb="3" eb="5">
      <t>ホイク</t>
    </rPh>
    <rPh sb="5" eb="7">
      <t>スイシン</t>
    </rPh>
    <rPh sb="7" eb="9">
      <t>カサン</t>
    </rPh>
    <phoneticPr fontId="4"/>
  </si>
  <si>
    <t>事務職員配置加算</t>
    <rPh sb="0" eb="2">
      <t>ジム</t>
    </rPh>
    <rPh sb="2" eb="4">
      <t>ショクイン</t>
    </rPh>
    <rPh sb="4" eb="6">
      <t>ハイチ</t>
    </rPh>
    <rPh sb="6" eb="8">
      <t>カサン</t>
    </rPh>
    <phoneticPr fontId="4"/>
  </si>
  <si>
    <t>障害児保育加算</t>
    <rPh sb="0" eb="3">
      <t>ショウガイジ</t>
    </rPh>
    <rPh sb="3" eb="5">
      <t>ホイク</t>
    </rPh>
    <rPh sb="5" eb="7">
      <t>カサン</t>
    </rPh>
    <phoneticPr fontId="4"/>
  </si>
  <si>
    <t>食事の提供について自園調理又は連携施設等からの搬入以外の方法による減算</t>
    <rPh sb="0" eb="2">
      <t>ショクジ</t>
    </rPh>
    <rPh sb="3" eb="5">
      <t>テイキョウ</t>
    </rPh>
    <rPh sb="9" eb="11">
      <t>ジエン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4"/>
  </si>
  <si>
    <t>年齢別配置基準を下回る場合による減算</t>
    <rPh sb="11" eb="13">
      <t>バアイ</t>
    </rPh>
    <rPh sb="16" eb="18">
      <t>ゲンサン</t>
    </rPh>
    <phoneticPr fontId="4"/>
  </si>
  <si>
    <t>主幹保育教諭等の専任化により子育て支援の取り組みを実施していない場合であって代替保育教諭等を配置していない場合による減算</t>
    <rPh sb="38" eb="40">
      <t>ダイタイ</t>
    </rPh>
    <rPh sb="40" eb="42">
      <t>ホイク</t>
    </rPh>
    <rPh sb="42" eb="44">
      <t>キョウユ</t>
    </rPh>
    <rPh sb="44" eb="45">
      <t>トウ</t>
    </rPh>
    <rPh sb="46" eb="48">
      <t>ハイチ</t>
    </rPh>
    <rPh sb="53" eb="55">
      <t>バアイ</t>
    </rPh>
    <rPh sb="58" eb="60">
      <t>ゲンサン</t>
    </rPh>
    <phoneticPr fontId="4"/>
  </si>
  <si>
    <t>小規模保育（A型B型）</t>
    <rPh sb="0" eb="3">
      <t>ショウキボ</t>
    </rPh>
    <rPh sb="3" eb="5">
      <t>ホイク</t>
    </rPh>
    <rPh sb="7" eb="8">
      <t>ガタ</t>
    </rPh>
    <rPh sb="9" eb="10">
      <t>ガタ</t>
    </rPh>
    <phoneticPr fontId="4"/>
  </si>
  <si>
    <t>小規模保育（C型）</t>
    <rPh sb="0" eb="3">
      <t>ショウキボ</t>
    </rPh>
    <rPh sb="3" eb="5">
      <t>ホイク</t>
    </rPh>
    <rPh sb="7" eb="8">
      <t>ガタ</t>
    </rPh>
    <phoneticPr fontId="4"/>
  </si>
  <si>
    <t>事業所内保育</t>
    <rPh sb="0" eb="3">
      <t>ジギョウショ</t>
    </rPh>
    <rPh sb="3" eb="4">
      <t>ナイ</t>
    </rPh>
    <rPh sb="4" eb="6">
      <t>ホイク</t>
    </rPh>
    <phoneticPr fontId="4"/>
  </si>
  <si>
    <t>保育所</t>
    <rPh sb="0" eb="2">
      <t>ホイク</t>
    </rPh>
    <rPh sb="2" eb="3">
      <t>ショ</t>
    </rPh>
    <phoneticPr fontId="4"/>
  </si>
  <si>
    <t>認定こども園</t>
    <rPh sb="0" eb="2">
      <t>ニンテイ</t>
    </rPh>
    <rPh sb="5" eb="6">
      <t>エン</t>
    </rPh>
    <phoneticPr fontId="4"/>
  </si>
  <si>
    <t>幼稚園</t>
    <rPh sb="0" eb="3">
      <t>ヨウチエン</t>
    </rPh>
    <phoneticPr fontId="4"/>
  </si>
  <si>
    <t>知事　殿</t>
    <rPh sb="0" eb="1">
      <t>チ</t>
    </rPh>
    <rPh sb="1" eb="2">
      <t>コト</t>
    </rPh>
    <rPh sb="3" eb="4">
      <t>ドノ</t>
    </rPh>
    <phoneticPr fontId="4"/>
  </si>
  <si>
    <t>市長　殿</t>
    <rPh sb="0" eb="1">
      <t>シ</t>
    </rPh>
    <rPh sb="1" eb="2">
      <t>チョウ</t>
    </rPh>
    <rPh sb="3" eb="4">
      <t>ドノ</t>
    </rPh>
    <phoneticPr fontId="4"/>
  </si>
  <si>
    <t>円</t>
    <rPh sb="0" eb="1">
      <t>エン</t>
    </rPh>
    <phoneticPr fontId="4"/>
  </si>
  <si>
    <t>人</t>
    <rPh sb="0" eb="1">
      <t>ニン</t>
    </rPh>
    <phoneticPr fontId="4"/>
  </si>
  <si>
    <t>※　②について各月平均の年齢別児童数とする場合は、算出方法を示した書類を添付すること。</t>
    <rPh sb="7" eb="9">
      <t>カクツキ</t>
    </rPh>
    <rPh sb="9" eb="11">
      <t>ヘイキン</t>
    </rPh>
    <rPh sb="12" eb="15">
      <t>ネンレイベツ</t>
    </rPh>
    <rPh sb="15" eb="18">
      <t>ジドウスウ</t>
    </rPh>
    <rPh sb="21" eb="23">
      <t>バアイ</t>
    </rPh>
    <rPh sb="25" eb="27">
      <t>サンシュツ</t>
    </rPh>
    <rPh sb="27" eb="29">
      <t>ホウホウ</t>
    </rPh>
    <rPh sb="30" eb="31">
      <t>シメ</t>
    </rPh>
    <rPh sb="33" eb="35">
      <t>ショルイ</t>
    </rPh>
    <rPh sb="36" eb="38">
      <t>テンプ</t>
    </rPh>
    <phoneticPr fontId="4"/>
  </si>
  <si>
    <t>保育士</t>
    <rPh sb="0" eb="3">
      <t>ホイクシ</t>
    </rPh>
    <phoneticPr fontId="4"/>
  </si>
  <si>
    <t>副主任保育士</t>
    <rPh sb="0" eb="3">
      <t>フクシュニン</t>
    </rPh>
    <rPh sb="3" eb="6">
      <t>ホイクシ</t>
    </rPh>
    <phoneticPr fontId="4"/>
  </si>
  <si>
    <t>基本給</t>
    <rPh sb="0" eb="3">
      <t>キホンキュウ</t>
    </rPh>
    <phoneticPr fontId="4"/>
  </si>
  <si>
    <t>職名</t>
    <rPh sb="0" eb="2">
      <t>ショクメイ</t>
    </rPh>
    <phoneticPr fontId="4"/>
  </si>
  <si>
    <t>②年齢別
　児童数</t>
    <rPh sb="1" eb="4">
      <t>ネンレイベツ</t>
    </rPh>
    <rPh sb="6" eb="9">
      <t>ジドウスウ</t>
    </rPh>
    <phoneticPr fontId="4"/>
  </si>
  <si>
    <t>満３歳児対応加配加算</t>
    <rPh sb="0" eb="1">
      <t>マン</t>
    </rPh>
    <rPh sb="2" eb="4">
      <t>サイジ</t>
    </rPh>
    <rPh sb="4" eb="6">
      <t>タイオウ</t>
    </rPh>
    <rPh sb="6" eb="8">
      <t>カハイ</t>
    </rPh>
    <rPh sb="8" eb="10">
      <t>カサン</t>
    </rPh>
    <phoneticPr fontId="4"/>
  </si>
  <si>
    <t>副園長・教頭配置加算を受けている場合の減算</t>
    <rPh sb="6" eb="8">
      <t>ハイチ</t>
    </rPh>
    <rPh sb="11" eb="12">
      <t>ウ</t>
    </rPh>
    <rPh sb="16" eb="18">
      <t>バアイ</t>
    </rPh>
    <rPh sb="19" eb="21">
      <t>ゲンザン</t>
    </rPh>
    <phoneticPr fontId="4"/>
  </si>
  <si>
    <t>③各種加算の適用状況</t>
    <rPh sb="1" eb="3">
      <t>カクシュ</t>
    </rPh>
    <rPh sb="3" eb="5">
      <t>カサン</t>
    </rPh>
    <rPh sb="6" eb="8">
      <t>テキヨウ</t>
    </rPh>
    <rPh sb="8" eb="10">
      <t>ジョウキョウ</t>
    </rPh>
    <phoneticPr fontId="4"/>
  </si>
  <si>
    <t>居宅訪問型保育</t>
    <rPh sb="0" eb="2">
      <t>キョタク</t>
    </rPh>
    <rPh sb="2" eb="5">
      <t>ホウモンガタ</t>
    </rPh>
    <rPh sb="5" eb="7">
      <t>ホイク</t>
    </rPh>
    <phoneticPr fontId="4"/>
  </si>
  <si>
    <t>家庭的保育</t>
    <rPh sb="0" eb="3">
      <t>カテイテキ</t>
    </rPh>
    <rPh sb="3" eb="5">
      <t>ホイク</t>
    </rPh>
    <phoneticPr fontId="4"/>
  </si>
  <si>
    <t>年</t>
    <rPh sb="0" eb="1">
      <t>ネン</t>
    </rPh>
    <phoneticPr fontId="4"/>
  </si>
  <si>
    <t>④家庭的保育等の経験年数</t>
    <rPh sb="1" eb="4">
      <t>カテイテキ</t>
    </rPh>
    <rPh sb="4" eb="6">
      <t>ホイク</t>
    </rPh>
    <rPh sb="6" eb="7">
      <t>トウ</t>
    </rPh>
    <rPh sb="8" eb="10">
      <t>ケイケン</t>
    </rPh>
    <rPh sb="10" eb="12">
      <t>ネンスウ</t>
    </rPh>
    <phoneticPr fontId="4"/>
  </si>
  <si>
    <t>⑤加算対象人数の基礎となる職員数</t>
    <rPh sb="1" eb="3">
      <t>カサン</t>
    </rPh>
    <rPh sb="3" eb="5">
      <t>タイショウ</t>
    </rPh>
    <rPh sb="5" eb="7">
      <t>ニンズウ</t>
    </rPh>
    <rPh sb="8" eb="10">
      <t>キソ</t>
    </rPh>
    <rPh sb="13" eb="16">
      <t>ショクインスウ</t>
    </rPh>
    <phoneticPr fontId="4"/>
  </si>
  <si>
    <t>⑥加算対象人数</t>
    <rPh sb="1" eb="3">
      <t>カサン</t>
    </rPh>
    <rPh sb="3" eb="5">
      <t>タイショウ</t>
    </rPh>
    <rPh sb="5" eb="7">
      <t>ニンズウ</t>
    </rPh>
    <phoneticPr fontId="4"/>
  </si>
  <si>
    <t>人数Ａ（⑤×１／３）</t>
    <rPh sb="0" eb="2">
      <t>ニンズウ</t>
    </rPh>
    <phoneticPr fontId="4"/>
  </si>
  <si>
    <t>人数Ｂ（⑤×１／５）</t>
    <rPh sb="0" eb="2">
      <t>ニンズウ</t>
    </rPh>
    <phoneticPr fontId="4"/>
  </si>
  <si>
    <t>※　⑤について算出方法を示した書類を添付すること。</t>
    <phoneticPr fontId="4"/>
  </si>
  <si>
    <t>※　④について経験年数の根拠となる書類を添付すること。</t>
    <rPh sb="7" eb="9">
      <t>ケイケン</t>
    </rPh>
    <rPh sb="9" eb="11">
      <t>ネンスウ</t>
    </rPh>
    <phoneticPr fontId="4"/>
  </si>
  <si>
    <t>加算対象者
経験年数</t>
    <rPh sb="0" eb="2">
      <t>カサン</t>
    </rPh>
    <rPh sb="2" eb="4">
      <t>タイショウ</t>
    </rPh>
    <rPh sb="4" eb="5">
      <t>シャ</t>
    </rPh>
    <rPh sb="6" eb="8">
      <t>ケイケン</t>
    </rPh>
    <rPh sb="8" eb="10">
      <t>ネンスウ</t>
    </rPh>
    <phoneticPr fontId="4"/>
  </si>
  <si>
    <t>加算対象者
経験年数</t>
    <rPh sb="0" eb="2">
      <t>カサン</t>
    </rPh>
    <rPh sb="2" eb="5">
      <t>タイショウシャ</t>
    </rPh>
    <rPh sb="6" eb="8">
      <t>ケイケン</t>
    </rPh>
    <rPh sb="8" eb="10">
      <t>ネンスウ</t>
    </rPh>
    <phoneticPr fontId="4"/>
  </si>
  <si>
    <t>次の内容について、当てはまる項目に○をつけること。</t>
    <rPh sb="0" eb="1">
      <t>ツギ</t>
    </rPh>
    <rPh sb="2" eb="4">
      <t>ナイヨウ</t>
    </rPh>
    <rPh sb="9" eb="10">
      <t>ア</t>
    </rPh>
    <rPh sb="14" eb="16">
      <t>コウモク</t>
    </rPh>
    <phoneticPr fontId="4"/>
  </si>
  <si>
    <t>改善した
給与項目</t>
    <rPh sb="0" eb="2">
      <t>カイゼン</t>
    </rPh>
    <rPh sb="5" eb="7">
      <t>キュウヨ</t>
    </rPh>
    <rPh sb="7" eb="9">
      <t>コウモク</t>
    </rPh>
    <phoneticPr fontId="4"/>
  </si>
  <si>
    <t>円</t>
    <phoneticPr fontId="4"/>
  </si>
  <si>
    <t>月</t>
    <rPh sb="0" eb="1">
      <t>ツキ</t>
    </rPh>
    <phoneticPr fontId="4"/>
  </si>
  <si>
    <t>調理員</t>
    <rPh sb="0" eb="3">
      <t>チョウリイン</t>
    </rPh>
    <phoneticPr fontId="4"/>
  </si>
  <si>
    <t>手当</t>
    <rPh sb="0" eb="2">
      <t>テアテ</t>
    </rPh>
    <phoneticPr fontId="4"/>
  </si>
  <si>
    <t>事務員</t>
    <rPh sb="0" eb="3">
      <t>ジムイン</t>
    </rPh>
    <phoneticPr fontId="4"/>
  </si>
  <si>
    <t>例2</t>
    <rPh sb="0" eb="1">
      <t>レイ</t>
    </rPh>
    <phoneticPr fontId="4"/>
  </si>
  <si>
    <t>例1</t>
    <rPh sb="0" eb="1">
      <t>レイ</t>
    </rPh>
    <phoneticPr fontId="4"/>
  </si>
  <si>
    <t>専門リーダー</t>
    <rPh sb="0" eb="2">
      <t>センモン</t>
    </rPh>
    <phoneticPr fontId="4"/>
  </si>
  <si>
    <t>例3</t>
    <rPh sb="0" eb="1">
      <t>レイ</t>
    </rPh>
    <phoneticPr fontId="4"/>
  </si>
  <si>
    <t>副主任保育士</t>
    <rPh sb="0" eb="1">
      <t>フク</t>
    </rPh>
    <rPh sb="1" eb="3">
      <t>シュニン</t>
    </rPh>
    <rPh sb="3" eb="6">
      <t>ホイクシ</t>
    </rPh>
    <phoneticPr fontId="4"/>
  </si>
  <si>
    <t>賃金改善額の算出方法</t>
    <rPh sb="0" eb="2">
      <t>チンギン</t>
    </rPh>
    <rPh sb="2" eb="4">
      <t>カイゼン</t>
    </rPh>
    <rPh sb="4" eb="5">
      <t>ガク</t>
    </rPh>
    <rPh sb="6" eb="8">
      <t>サンシュツ</t>
    </rPh>
    <rPh sb="8" eb="10">
      <t>ホウホウ</t>
    </rPh>
    <phoneticPr fontId="4"/>
  </si>
  <si>
    <t>（法定福利費等の事業主負担増加額を含み、処遇改善等加算Ⅱによる賃金改善額を除く。）
（千円未満切り捨て）</t>
    <rPh sb="20" eb="22">
      <t>ショグウ</t>
    </rPh>
    <rPh sb="22" eb="24">
      <t>カイゼン</t>
    </rPh>
    <rPh sb="24" eb="25">
      <t>トウ</t>
    </rPh>
    <rPh sb="25" eb="27">
      <t>カサン</t>
    </rPh>
    <rPh sb="31" eb="33">
      <t>チンギン</t>
    </rPh>
    <rPh sb="33" eb="35">
      <t>カイゼン</t>
    </rPh>
    <rPh sb="35" eb="36">
      <t>ガク</t>
    </rPh>
    <rPh sb="37" eb="38">
      <t>ノゾ</t>
    </rPh>
    <phoneticPr fontId="4"/>
  </si>
  <si>
    <t>事務職員雇上加算</t>
    <rPh sb="0" eb="2">
      <t>ジム</t>
    </rPh>
    <rPh sb="2" eb="4">
      <t>ショクイン</t>
    </rPh>
    <rPh sb="4" eb="5">
      <t>ヤト</t>
    </rPh>
    <rPh sb="5" eb="6">
      <t>ア</t>
    </rPh>
    <rPh sb="6" eb="8">
      <t>カサン</t>
    </rPh>
    <phoneticPr fontId="4"/>
  </si>
  <si>
    <t>うち満３歳児※</t>
    <rPh sb="2" eb="3">
      <t>マン</t>
    </rPh>
    <rPh sb="4" eb="6">
      <t>サイジ</t>
    </rPh>
    <phoneticPr fontId="4"/>
  </si>
  <si>
    <t>※　満３歳児の人数の記入は、幼稚園、認定こども園のみ記入すること。</t>
    <rPh sb="2" eb="3">
      <t>マン</t>
    </rPh>
    <rPh sb="4" eb="6">
      <t>サイジ</t>
    </rPh>
    <rPh sb="7" eb="9">
      <t>ニンズウ</t>
    </rPh>
    <rPh sb="10" eb="12">
      <t>キニュウ</t>
    </rPh>
    <rPh sb="14" eb="17">
      <t>ヨ</t>
    </rPh>
    <rPh sb="18" eb="20">
      <t>ニン</t>
    </rPh>
    <rPh sb="26" eb="28">
      <t>キニュウ</t>
    </rPh>
    <phoneticPr fontId="4"/>
  </si>
  <si>
    <t>合計</t>
    <rPh sb="0" eb="2">
      <t>ゴウケイ</t>
    </rPh>
    <phoneticPr fontId="4"/>
  </si>
  <si>
    <t>○○県</t>
    <rPh sb="2" eb="3">
      <t>ケン</t>
    </rPh>
    <phoneticPr fontId="4"/>
  </si>
  <si>
    <t>○○市</t>
    <rPh sb="2" eb="3">
      <t>シ</t>
    </rPh>
    <phoneticPr fontId="4"/>
  </si>
  <si>
    <t>○○保育所</t>
    <rPh sb="2" eb="5">
      <t>ホイクショ</t>
    </rPh>
    <phoneticPr fontId="4"/>
  </si>
  <si>
    <t>②</t>
    <phoneticPr fontId="4"/>
  </si>
  <si>
    <t>他事業所
への拠出額
（円）</t>
    <rPh sb="0" eb="1">
      <t>ホカ</t>
    </rPh>
    <rPh sb="1" eb="4">
      <t>ジギョウショ</t>
    </rPh>
    <rPh sb="7" eb="9">
      <t>キョシュツ</t>
    </rPh>
    <rPh sb="9" eb="10">
      <t>ガク</t>
    </rPh>
    <rPh sb="12" eb="13">
      <t>エン</t>
    </rPh>
    <phoneticPr fontId="4"/>
  </si>
  <si>
    <t>他事業所
からの受入額
（円）</t>
    <rPh sb="0" eb="1">
      <t>ホカ</t>
    </rPh>
    <rPh sb="1" eb="4">
      <t>ジギョウショ</t>
    </rPh>
    <rPh sb="8" eb="10">
      <t>ウケイレ</t>
    </rPh>
    <rPh sb="10" eb="11">
      <t>ガク</t>
    </rPh>
    <rPh sb="13" eb="14">
      <t>エン</t>
    </rPh>
    <phoneticPr fontId="4"/>
  </si>
  <si>
    <t>他施設への拠出実績額　</t>
    <rPh sb="0" eb="3">
      <t>タシセツ</t>
    </rPh>
    <rPh sb="5" eb="7">
      <t>キョシュツ</t>
    </rPh>
    <rPh sb="7" eb="9">
      <t>ジッセキ</t>
    </rPh>
    <rPh sb="9" eb="10">
      <t>ガク</t>
    </rPh>
    <phoneticPr fontId="4"/>
  </si>
  <si>
    <t>他施設からの受入実績額</t>
    <rPh sb="0" eb="3">
      <t>タシセツ</t>
    </rPh>
    <rPh sb="6" eb="8">
      <t>ウケイレ</t>
    </rPh>
    <rPh sb="8" eb="10">
      <t>ジッセキ</t>
    </rPh>
    <rPh sb="10" eb="11">
      <t>ガク</t>
    </rPh>
    <phoneticPr fontId="4"/>
  </si>
  <si>
    <t>②</t>
    <phoneticPr fontId="4"/>
  </si>
  <si>
    <t>（拠出上限額）</t>
    <rPh sb="1" eb="3">
      <t>キョシュツ</t>
    </rPh>
    <rPh sb="3" eb="6">
      <t>ジョウゲンガク</t>
    </rPh>
    <phoneticPr fontId="4"/>
  </si>
  <si>
    <t>拠出見込額</t>
    <rPh sb="0" eb="2">
      <t>キョシュツ</t>
    </rPh>
    <rPh sb="2" eb="4">
      <t>ミコミ</t>
    </rPh>
    <rPh sb="4" eb="5">
      <t>ガク</t>
    </rPh>
    <phoneticPr fontId="4"/>
  </si>
  <si>
    <t>①</t>
    <phoneticPr fontId="4"/>
  </si>
  <si>
    <t>③</t>
    <phoneticPr fontId="4"/>
  </si>
  <si>
    <t>ヶ月</t>
    <phoneticPr fontId="4"/>
  </si>
  <si>
    <t>人数Ｂ</t>
    <rPh sb="0" eb="2">
      <t>ニンズウ</t>
    </rPh>
    <phoneticPr fontId="4"/>
  </si>
  <si>
    <t>人数Ａ</t>
    <rPh sb="0" eb="2">
      <t>ニンズウ</t>
    </rPh>
    <phoneticPr fontId="4"/>
  </si>
  <si>
    <t>①</t>
    <phoneticPr fontId="4"/>
  </si>
  <si>
    <t>＝</t>
    <phoneticPr fontId="4"/>
  </si>
  <si>
    <t>×</t>
    <phoneticPr fontId="4"/>
  </si>
  <si>
    <t>×</t>
    <phoneticPr fontId="4"/>
  </si>
  <si>
    <t>□□□リーダー</t>
    <phoneticPr fontId="4"/>
  </si>
  <si>
    <t>△△△リーダー</t>
    <phoneticPr fontId="4"/>
  </si>
  <si>
    <t>○○○リーダー</t>
    <phoneticPr fontId="4"/>
  </si>
  <si>
    <t>円</t>
    <phoneticPr fontId="4"/>
  </si>
  <si>
    <t>①</t>
    <phoneticPr fontId="4"/>
  </si>
  <si>
    <t>賃金改善額合計額（①＋②）</t>
    <phoneticPr fontId="4"/>
  </si>
  <si>
    <t>職務分野別リーダー等の賃金改善額</t>
    <phoneticPr fontId="4"/>
  </si>
  <si>
    <t>副主任保育士等の賃金改善額</t>
    <phoneticPr fontId="4"/>
  </si>
  <si>
    <t>※参考(賃金改善に要した費用の構成）</t>
    <rPh sb="1" eb="3">
      <t>サンコウ</t>
    </rPh>
    <rPh sb="4" eb="6">
      <t>チンギン</t>
    </rPh>
    <rPh sb="6" eb="8">
      <t>カイゼン</t>
    </rPh>
    <rPh sb="9" eb="10">
      <t>ヨウ</t>
    </rPh>
    <rPh sb="12" eb="14">
      <t>ヒヨウ</t>
    </rPh>
    <rPh sb="15" eb="17">
      <t>コウセイ</t>
    </rPh>
    <phoneticPr fontId="4"/>
  </si>
  <si>
    <t>円</t>
    <phoneticPr fontId="4"/>
  </si>
  <si>
    <t>うち法定福利費等の事業主負担額</t>
    <rPh sb="2" eb="4">
      <t>ホウテイ</t>
    </rPh>
    <rPh sb="4" eb="7">
      <t>フクリヒ</t>
    </rPh>
    <rPh sb="7" eb="8">
      <t>トウ</t>
    </rPh>
    <rPh sb="9" eb="12">
      <t>ジギョウヌシ</t>
    </rPh>
    <rPh sb="12" eb="15">
      <t>フタンガク</t>
    </rPh>
    <phoneticPr fontId="4"/>
  </si>
  <si>
    <t>賃金改善額　計</t>
    <rPh sb="0" eb="2">
      <t>チンギン</t>
    </rPh>
    <rPh sb="2" eb="4">
      <t>カイゼン</t>
    </rPh>
    <rPh sb="4" eb="5">
      <t>ガク</t>
    </rPh>
    <rPh sb="6" eb="7">
      <t>ケイ</t>
    </rPh>
    <phoneticPr fontId="4"/>
  </si>
  <si>
    <t>記載例に従って、下記の表に記載すること（職名・職種・改善した給与項目、算出方法が同じ場合には、まとめて記載すること）。</t>
    <phoneticPr fontId="4"/>
  </si>
  <si>
    <t>同一事業者内における拠出実績額・受入実績額一覧表</t>
    <rPh sb="0" eb="2">
      <t>ドウイツ</t>
    </rPh>
    <rPh sb="2" eb="5">
      <t>ジギョウシャ</t>
    </rPh>
    <rPh sb="5" eb="6">
      <t>ナイ</t>
    </rPh>
    <rPh sb="10" eb="12">
      <t>キョシュツ</t>
    </rPh>
    <rPh sb="12" eb="15">
      <t>ジッセキガク</t>
    </rPh>
    <rPh sb="16" eb="18">
      <t>ウケイレ</t>
    </rPh>
    <rPh sb="18" eb="21">
      <t>ジッセキガク</t>
    </rPh>
    <rPh sb="21" eb="23">
      <t>イチラン</t>
    </rPh>
    <rPh sb="23" eb="24">
      <t>ヒョウ</t>
    </rPh>
    <phoneticPr fontId="4"/>
  </si>
  <si>
    <t>（注）</t>
    <rPh sb="1" eb="2">
      <t>チュウ</t>
    </rPh>
    <phoneticPr fontId="4"/>
  </si>
  <si>
    <t>同一事業者が運営する全ての施設・事業所（特定教育・保育施設及び特定地域型保育事業所）について記入すること。</t>
    <phoneticPr fontId="4"/>
  </si>
  <si>
    <t>※</t>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</si>
  <si>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</si>
  <si>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t>
    <phoneticPr fontId="4"/>
  </si>
  <si>
    <t>有</t>
    <rPh sb="0" eb="1">
      <t>ア</t>
    </rPh>
    <phoneticPr fontId="4"/>
  </si>
  <si>
    <t>基本給</t>
    <rPh sb="0" eb="3">
      <t>キホンキュウ</t>
    </rPh>
    <phoneticPr fontId="4"/>
  </si>
  <si>
    <t>○</t>
    <phoneticPr fontId="4"/>
  </si>
  <si>
    <t>手当（　　　　）</t>
    <rPh sb="0" eb="2">
      <t>テアテ</t>
    </rPh>
    <phoneticPr fontId="4"/>
  </si>
  <si>
    <t>賞与（一時金）</t>
    <rPh sb="0" eb="2">
      <t>ショウヨ</t>
    </rPh>
    <rPh sb="3" eb="6">
      <t>イチジキン</t>
    </rPh>
    <phoneticPr fontId="4"/>
  </si>
  <si>
    <t>その他（　　　　）</t>
    <rPh sb="2" eb="3">
      <t>ホカ</t>
    </rPh>
    <phoneticPr fontId="4"/>
  </si>
  <si>
    <t>○</t>
    <phoneticPr fontId="4"/>
  </si>
  <si>
    <t>例１</t>
    <rPh sb="0" eb="1">
      <t>レイ</t>
    </rPh>
    <phoneticPr fontId="4"/>
  </si>
  <si>
    <t>例２</t>
    <rPh sb="0" eb="1">
      <t>レイ</t>
    </rPh>
    <phoneticPr fontId="4"/>
  </si>
  <si>
    <t>例１</t>
    <rPh sb="0" eb="1">
      <t>レイ</t>
    </rPh>
    <phoneticPr fontId="4"/>
  </si>
  <si>
    <t>適</t>
    <phoneticPr fontId="4"/>
  </si>
  <si>
    <t>否</t>
    <phoneticPr fontId="4"/>
  </si>
  <si>
    <t>加算Ⅱ</t>
    <phoneticPr fontId="4"/>
  </si>
  <si>
    <t>加算実績額</t>
    <rPh sb="2" eb="4">
      <t>ジッセキ</t>
    </rPh>
    <phoneticPr fontId="4"/>
  </si>
  <si>
    <t>講師配置加算</t>
    <phoneticPr fontId="4"/>
  </si>
  <si>
    <t>講師配置加算</t>
    <rPh sb="0" eb="2">
      <t>コウシ</t>
    </rPh>
    <rPh sb="2" eb="4">
      <t>ハイチ</t>
    </rPh>
    <rPh sb="4" eb="6">
      <t>カサン</t>
    </rPh>
    <phoneticPr fontId="4"/>
  </si>
  <si>
    <t>令和 　年度加算率等認定申請書（処遇改善等加算Ⅰ）</t>
    <rPh sb="0" eb="2">
      <t>レイワ</t>
    </rPh>
    <rPh sb="4" eb="5">
      <t>ネン</t>
    </rPh>
    <rPh sb="5" eb="6">
      <t>ド</t>
    </rPh>
    <rPh sb="6" eb="9">
      <t>カサンリツ</t>
    </rPh>
    <rPh sb="9" eb="10">
      <t>トウ</t>
    </rPh>
    <rPh sb="10" eb="12">
      <t>ニンテイ</t>
    </rPh>
    <rPh sb="12" eb="15">
      <t>シンセイショ</t>
    </rPh>
    <rPh sb="16" eb="18">
      <t>ショグウ</t>
    </rPh>
    <rPh sb="18" eb="20">
      <t>カイゼン</t>
    </rPh>
    <rPh sb="20" eb="21">
      <t>トウ</t>
    </rPh>
    <rPh sb="21" eb="23">
      <t>カサン</t>
    </rPh>
    <phoneticPr fontId="4"/>
  </si>
  <si>
    <t>知事　殿</t>
    <rPh sb="0" eb="2">
      <t>チジ</t>
    </rPh>
    <rPh sb="3" eb="4">
      <t>ドノ</t>
    </rPh>
    <phoneticPr fontId="4"/>
  </si>
  <si>
    <t>長　殿</t>
    <rPh sb="0" eb="1">
      <t>チョウ</t>
    </rPh>
    <rPh sb="2" eb="3">
      <t>ドノ</t>
    </rPh>
    <phoneticPr fontId="4"/>
  </si>
  <si>
    <t>令和　年　月　日</t>
    <rPh sb="0" eb="2">
      <t>レイワ</t>
    </rPh>
    <rPh sb="3" eb="4">
      <t>ネン</t>
    </rPh>
    <rPh sb="5" eb="6">
      <t>ツキ</t>
    </rPh>
    <rPh sb="7" eb="8">
      <t>ニチ</t>
    </rPh>
    <phoneticPr fontId="4"/>
  </si>
  <si>
    <t>①基礎分</t>
    <rPh sb="1" eb="3">
      <t>キソ</t>
    </rPh>
    <rPh sb="3" eb="4">
      <t>ブン</t>
    </rPh>
    <phoneticPr fontId="4"/>
  </si>
  <si>
    <t>加算率（①＋②）</t>
    <rPh sb="0" eb="3">
      <t>カサンリツ</t>
    </rPh>
    <phoneticPr fontId="4"/>
  </si>
  <si>
    <t>キャリア
パス要件※</t>
    <rPh sb="7" eb="9">
      <t>ヨウケン</t>
    </rPh>
    <phoneticPr fontId="4"/>
  </si>
  <si>
    <t>適</t>
    <phoneticPr fontId="4"/>
  </si>
  <si>
    <t>％</t>
    <phoneticPr fontId="4"/>
  </si>
  <si>
    <t>※処遇改善等加算Ⅱの適用を受けていた場合は、「加算Ⅱ」を選択すること。</t>
    <rPh sb="1" eb="8">
      <t>ショカカ</t>
    </rPh>
    <rPh sb="10" eb="12">
      <t>テキヨウ</t>
    </rPh>
    <rPh sb="13" eb="14">
      <t>ウ</t>
    </rPh>
    <rPh sb="18" eb="20">
      <t>バアイ</t>
    </rPh>
    <rPh sb="23" eb="25">
      <t>カサン</t>
    </rPh>
    <rPh sb="28" eb="30">
      <t>センタク</t>
    </rPh>
    <phoneticPr fontId="4"/>
  </si>
  <si>
    <r>
      <t xml:space="preserve">①基礎分
</t>
    </r>
    <r>
      <rPr>
        <sz val="10"/>
        <rFont val="HGｺﾞｼｯｸM"/>
        <family val="3"/>
        <charset val="128"/>
      </rPr>
      <t>（(3)Ｃに基づき設定）</t>
    </r>
    <rPh sb="1" eb="3">
      <t>キソ</t>
    </rPh>
    <rPh sb="3" eb="4">
      <t>ブン</t>
    </rPh>
    <rPh sb="11" eb="12">
      <t>モト</t>
    </rPh>
    <rPh sb="14" eb="16">
      <t>セッテイ</t>
    </rPh>
    <phoneticPr fontId="4"/>
  </si>
  <si>
    <t>加算Ⅰ新規事由</t>
    <rPh sb="0" eb="2">
      <t>カサン</t>
    </rPh>
    <rPh sb="3" eb="5">
      <t>シンキ</t>
    </rPh>
    <rPh sb="5" eb="7">
      <t>ジユウ</t>
    </rPh>
    <phoneticPr fontId="4"/>
  </si>
  <si>
    <t>具体的な状況</t>
    <rPh sb="0" eb="3">
      <t>グタイテキ</t>
    </rPh>
    <rPh sb="4" eb="6">
      <t>ジョウキョウ</t>
    </rPh>
    <phoneticPr fontId="4"/>
  </si>
  <si>
    <t>　</t>
  </si>
  <si>
    <t>受けた直近年度（</t>
    <rPh sb="0" eb="1">
      <t>ウ</t>
    </rPh>
    <rPh sb="3" eb="5">
      <t>チョッキン</t>
    </rPh>
    <rPh sb="5" eb="7">
      <t>ネンド</t>
    </rPh>
    <phoneticPr fontId="4"/>
  </si>
  <si>
    <t>）年度</t>
    <rPh sb="1" eb="3">
      <t>ネンド</t>
    </rPh>
    <phoneticPr fontId="4"/>
  </si>
  <si>
    <t>合計
（ア＋イ）</t>
    <rPh sb="0" eb="2">
      <t>ゴウケイ</t>
    </rPh>
    <phoneticPr fontId="4"/>
  </si>
  <si>
    <r>
      <t xml:space="preserve">職員総数
</t>
    </r>
    <r>
      <rPr>
        <sz val="10"/>
        <rFont val="HGｺﾞｼｯｸM"/>
        <family val="3"/>
        <charset val="128"/>
      </rPr>
      <t>Ａ</t>
    </r>
    <rPh sb="0" eb="1">
      <t>ショク</t>
    </rPh>
    <rPh sb="1" eb="2">
      <t>イン</t>
    </rPh>
    <rPh sb="2" eb="4">
      <t>ソウスウ</t>
    </rPh>
    <phoneticPr fontId="4"/>
  </si>
  <si>
    <r>
      <t xml:space="preserve">総通算勤続年月数
</t>
    </r>
    <r>
      <rPr>
        <sz val="10"/>
        <rFont val="HGｺﾞｼｯｸM"/>
        <family val="3"/>
        <charset val="128"/>
      </rPr>
      <t>Ｂ</t>
    </r>
    <rPh sb="0" eb="1">
      <t>ソウ</t>
    </rPh>
    <rPh sb="1" eb="3">
      <t>ツウサン</t>
    </rPh>
    <rPh sb="3" eb="5">
      <t>キンゾク</t>
    </rPh>
    <rPh sb="5" eb="7">
      <t>ネンゲツ</t>
    </rPh>
    <rPh sb="7" eb="8">
      <t>スウ</t>
    </rPh>
    <phoneticPr fontId="4"/>
  </si>
  <si>
    <r>
      <t>年</t>
    </r>
    <r>
      <rPr>
        <vertAlign val="superscript"/>
        <sz val="11"/>
        <rFont val="HGｺﾞｼｯｸM"/>
        <family val="3"/>
        <charset val="128"/>
      </rPr>
      <t>※３</t>
    </r>
    <rPh sb="0" eb="1">
      <t>ネン</t>
    </rPh>
    <phoneticPr fontId="4"/>
  </si>
  <si>
    <t>（１）加算率</t>
    <rPh sb="3" eb="5">
      <t>カサン</t>
    </rPh>
    <rPh sb="5" eb="6">
      <t>リツ</t>
    </rPh>
    <phoneticPr fontId="24"/>
  </si>
  <si>
    <t>　（参考）前年度の認定の状況</t>
    <rPh sb="2" eb="4">
      <t>サンコウ</t>
    </rPh>
    <rPh sb="5" eb="8">
      <t>ゼンネンド</t>
    </rPh>
    <rPh sb="9" eb="11">
      <t>ニンテイ</t>
    </rPh>
    <rPh sb="12" eb="14">
      <t>ジョウキョウ</t>
    </rPh>
    <phoneticPr fontId="24"/>
  </si>
  <si>
    <t>（２）加算Ⅰ新規事由の状況（賃金改善要件分を受ける場合）</t>
    <rPh sb="3" eb="5">
      <t>カサン</t>
    </rPh>
    <rPh sb="6" eb="8">
      <t>シンキ</t>
    </rPh>
    <rPh sb="8" eb="10">
      <t>ジユウ</t>
    </rPh>
    <rPh sb="11" eb="13">
      <t>ジョウキョウ</t>
    </rPh>
    <rPh sb="14" eb="16">
      <t>チンギン</t>
    </rPh>
    <rPh sb="16" eb="18">
      <t>カイゼン</t>
    </rPh>
    <rPh sb="18" eb="20">
      <t>ヨウケン</t>
    </rPh>
    <rPh sb="20" eb="21">
      <t>ブン</t>
    </rPh>
    <rPh sb="22" eb="23">
      <t>ウ</t>
    </rPh>
    <rPh sb="25" eb="27">
      <t>バアイ</t>
    </rPh>
    <phoneticPr fontId="24"/>
  </si>
  <si>
    <t>経験年月数</t>
    <rPh sb="0" eb="2">
      <t>ケイケン</t>
    </rPh>
    <rPh sb="2" eb="4">
      <t>ネンゲツ</t>
    </rPh>
    <rPh sb="4" eb="5">
      <t>スウ</t>
    </rPh>
    <phoneticPr fontId="4"/>
  </si>
  <si>
    <t>現に勤務する
施設・事業所
の勤続年数</t>
    <rPh sb="15" eb="17">
      <t>キンゾク</t>
    </rPh>
    <rPh sb="17" eb="19">
      <t>ネンスウ</t>
    </rPh>
    <phoneticPr fontId="4"/>
  </si>
  <si>
    <t xml:space="preserve">ア
 </t>
    <phoneticPr fontId="4"/>
  </si>
  <si>
    <t xml:space="preserve">イ
 </t>
    <phoneticPr fontId="4"/>
  </si>
  <si>
    <t>その他の
施設・事業所
の通算勤続年数</t>
    <rPh sb="2" eb="3">
      <t>ホカ</t>
    </rPh>
    <rPh sb="13" eb="15">
      <t>ツウサン</t>
    </rPh>
    <rPh sb="15" eb="17">
      <t>キンゾク</t>
    </rPh>
    <rPh sb="17" eb="19">
      <t>ネンスウ</t>
    </rPh>
    <phoneticPr fontId="4"/>
  </si>
  <si>
    <t>令和　　年　　月　　日</t>
    <rPh sb="0" eb="2">
      <t>レイワ</t>
    </rPh>
    <rPh sb="4" eb="5">
      <t>ネン</t>
    </rPh>
    <rPh sb="7" eb="8">
      <t>ツキ</t>
    </rPh>
    <rPh sb="10" eb="11">
      <t>ヒ</t>
    </rPh>
    <phoneticPr fontId="4"/>
  </si>
  <si>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4"/>
  </si>
  <si>
    <t>非該当</t>
    <phoneticPr fontId="4"/>
  </si>
  <si>
    <t>該当</t>
    <phoneticPr fontId="4"/>
  </si>
  <si>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4"/>
  </si>
  <si>
    <t>　ａ　職員の職位、職責又は職務内容等に応じた勤務条件等の要件を定めている。</t>
    <phoneticPr fontId="4"/>
  </si>
  <si>
    <t>次のａからｃまでの全ての要件を満たす。</t>
    <rPh sb="0" eb="1">
      <t>ツギ</t>
    </rPh>
    <rPh sb="9" eb="10">
      <t>スベ</t>
    </rPh>
    <rPh sb="12" eb="14">
      <t>ヨウケン</t>
    </rPh>
    <rPh sb="15" eb="16">
      <t>ミ</t>
    </rPh>
    <phoneticPr fontId="4"/>
  </si>
  <si>
    <t>次の内容について、「該当」「非該当」を選択すること。</t>
    <phoneticPr fontId="4"/>
  </si>
  <si>
    <t>令和　　年度キャリアパス要件届出書</t>
    <rPh sb="0" eb="2">
      <t>レイワ</t>
    </rPh>
    <rPh sb="4" eb="6">
      <t>ネンド</t>
    </rPh>
    <rPh sb="12" eb="14">
      <t>ヨウケン</t>
    </rPh>
    <rPh sb="14" eb="17">
      <t>トドケデショ</t>
    </rPh>
    <phoneticPr fontId="4"/>
  </si>
  <si>
    <t>※加算Ⅱの適用を受けようとする場合には提出不要</t>
    <rPh sb="1" eb="3">
      <t>カサン</t>
    </rPh>
    <rPh sb="5" eb="7">
      <t>テキヨウ</t>
    </rPh>
    <rPh sb="8" eb="9">
      <t>ウ</t>
    </rPh>
    <rPh sb="15" eb="17">
      <t>バアイ</t>
    </rPh>
    <rPh sb="19" eb="21">
      <t>テイシュツ</t>
    </rPh>
    <rPh sb="21" eb="23">
      <t>フヨウ</t>
    </rPh>
    <phoneticPr fontId="4"/>
  </si>
  <si>
    <t>〇キャリアパスに関する要件について</t>
    <rPh sb="8" eb="9">
      <t>カン</t>
    </rPh>
    <rPh sb="11" eb="13">
      <t>ヨウケン</t>
    </rPh>
    <phoneticPr fontId="4"/>
  </si>
  <si>
    <t>　職員の職位、職責又は職務内容に応じた勤務条件等の要件及びこれに応じた賃金体系を定め、全ての職員に周知している。</t>
    <rPh sb="43" eb="44">
      <t>スベ</t>
    </rPh>
    <phoneticPr fontId="4"/>
  </si>
  <si>
    <t>施設内調理</t>
    <rPh sb="0" eb="2">
      <t>シセツ</t>
    </rPh>
    <rPh sb="2" eb="3">
      <t>ナイ</t>
    </rPh>
    <rPh sb="3" eb="5">
      <t>チョウリ</t>
    </rPh>
    <phoneticPr fontId="4"/>
  </si>
  <si>
    <t>外部搬入</t>
    <rPh sb="0" eb="2">
      <t>ガイブ</t>
    </rPh>
    <rPh sb="2" eb="4">
      <t>ハンニュウ</t>
    </rPh>
    <phoneticPr fontId="4"/>
  </si>
  <si>
    <t>栄養管理加算（Ａ：配置の場合）</t>
    <rPh sb="0" eb="2">
      <t>エイヨウ</t>
    </rPh>
    <rPh sb="2" eb="4">
      <t>カンリ</t>
    </rPh>
    <rPh sb="4" eb="6">
      <t>カサン</t>
    </rPh>
    <rPh sb="9" eb="11">
      <t>ハイチ</t>
    </rPh>
    <rPh sb="12" eb="14">
      <t>バアイ</t>
    </rPh>
    <phoneticPr fontId="4"/>
  </si>
  <si>
    <t>①</t>
    <phoneticPr fontId="4"/>
  </si>
  <si>
    <t>加算率</t>
    <rPh sb="0" eb="3">
      <t>カサンリツ</t>
    </rPh>
    <phoneticPr fontId="4"/>
  </si>
  <si>
    <t>②</t>
    <phoneticPr fontId="4"/>
  </si>
  <si>
    <t>④</t>
    <phoneticPr fontId="4"/>
  </si>
  <si>
    <t>前年度の加算残額</t>
    <rPh sb="0" eb="3">
      <t>ゼンネンド</t>
    </rPh>
    <rPh sb="4" eb="6">
      <t>カサン</t>
    </rPh>
    <rPh sb="6" eb="8">
      <t>ザンガク</t>
    </rPh>
    <phoneticPr fontId="4"/>
  </si>
  <si>
    <t>前年度の加算残額に対応した賃金の支払い状況</t>
    <rPh sb="0" eb="3">
      <t>ゼンネンド</t>
    </rPh>
    <rPh sb="4" eb="6">
      <t>カサン</t>
    </rPh>
    <rPh sb="6" eb="8">
      <t>ザンガク</t>
    </rPh>
    <rPh sb="9" eb="11">
      <t>タイオウ</t>
    </rPh>
    <rPh sb="13" eb="15">
      <t>チンギン</t>
    </rPh>
    <rPh sb="16" eb="18">
      <t>シハラ</t>
    </rPh>
    <rPh sb="19" eb="21">
      <t>ジョウキョウ</t>
    </rPh>
    <phoneticPr fontId="4"/>
  </si>
  <si>
    <t>支払いの有無</t>
    <rPh sb="0" eb="2">
      <t>シハラ</t>
    </rPh>
    <rPh sb="4" eb="6">
      <t>ウム</t>
    </rPh>
    <phoneticPr fontId="4"/>
  </si>
  <si>
    <t>前年度の加算残額に対応した支払い賃金額</t>
    <rPh sb="0" eb="3">
      <t>ゼンネンド</t>
    </rPh>
    <rPh sb="4" eb="6">
      <t>カサン</t>
    </rPh>
    <rPh sb="6" eb="8">
      <t>ザンガク</t>
    </rPh>
    <rPh sb="9" eb="11">
      <t>タイオウ</t>
    </rPh>
    <rPh sb="13" eb="15">
      <t>シハラ</t>
    </rPh>
    <rPh sb="16" eb="18">
      <t>チンギン</t>
    </rPh>
    <rPh sb="18" eb="19">
      <t>ガク</t>
    </rPh>
    <phoneticPr fontId="4"/>
  </si>
  <si>
    <t>支払い時期</t>
    <rPh sb="0" eb="2">
      <t>シハラ</t>
    </rPh>
    <rPh sb="3" eb="5">
      <t>ジキ</t>
    </rPh>
    <phoneticPr fontId="4"/>
  </si>
  <si>
    <t>　基準年度における賃金水準＊を適用した場合の賃金の総額（＊公定価格における人件費の改定状況を踏まえた水準を含む。）
（法定福利費等の事業主負担増加額を除く。）</t>
    <phoneticPr fontId="4"/>
  </si>
  <si>
    <t>　賃金改善の具体的な方法</t>
    <rPh sb="1" eb="3">
      <t>チンギン</t>
    </rPh>
    <rPh sb="3" eb="5">
      <t>カイゼン</t>
    </rPh>
    <rPh sb="6" eb="9">
      <t>グタイテキ</t>
    </rPh>
    <rPh sb="10" eb="12">
      <t>ホウホウ</t>
    </rPh>
    <phoneticPr fontId="4"/>
  </si>
  <si>
    <t>⑩</t>
    <phoneticPr fontId="4"/>
  </si>
  <si>
    <t>⑪</t>
    <phoneticPr fontId="4"/>
  </si>
  <si>
    <t>（１）前年度の加算残額に対応する賃金改善の状況（前年度の加算残額がある場合のみ記入））</t>
    <rPh sb="3" eb="5">
      <t>ゼンネン</t>
    </rPh>
    <rPh sb="5" eb="6">
      <t>ド</t>
    </rPh>
    <rPh sb="7" eb="9">
      <t>カサン</t>
    </rPh>
    <rPh sb="9" eb="11">
      <t>ザンガク</t>
    </rPh>
    <rPh sb="12" eb="14">
      <t>タイオウ</t>
    </rPh>
    <rPh sb="16" eb="18">
      <t>チンギン</t>
    </rPh>
    <rPh sb="18" eb="20">
      <t>カイゼン</t>
    </rPh>
    <rPh sb="21" eb="23">
      <t>ジョウキョウ</t>
    </rPh>
    <rPh sb="24" eb="27">
      <t>ゼンネンド</t>
    </rPh>
    <rPh sb="28" eb="30">
      <t>カサン</t>
    </rPh>
    <rPh sb="30" eb="32">
      <t>ザンガク</t>
    </rPh>
    <rPh sb="35" eb="37">
      <t>バアイ</t>
    </rPh>
    <rPh sb="39" eb="41">
      <t>キニュウ</t>
    </rPh>
    <phoneticPr fontId="4"/>
  </si>
  <si>
    <t>　</t>
    <phoneticPr fontId="4"/>
  </si>
  <si>
    <t>加算Ⅱの新規事由による賃金改善額</t>
    <rPh sb="0" eb="2">
      <t>カサン</t>
    </rPh>
    <rPh sb="4" eb="6">
      <t>シンキ</t>
    </rPh>
    <rPh sb="6" eb="8">
      <t>ジユウ</t>
    </rPh>
    <rPh sb="11" eb="13">
      <t>チンギン</t>
    </rPh>
    <rPh sb="13" eb="15">
      <t>カイゼン</t>
    </rPh>
    <rPh sb="15" eb="16">
      <t>ガク</t>
    </rPh>
    <phoneticPr fontId="4"/>
  </si>
  <si>
    <t>c</t>
    <phoneticPr fontId="4"/>
  </si>
  <si>
    <t>（以下、加算残額が生じた場合のみ記入）</t>
    <rPh sb="1" eb="3">
      <t>イカ</t>
    </rPh>
    <rPh sb="4" eb="6">
      <t>カサン</t>
    </rPh>
    <rPh sb="6" eb="8">
      <t>ザンガク</t>
    </rPh>
    <rPh sb="9" eb="10">
      <t>ショウ</t>
    </rPh>
    <rPh sb="12" eb="14">
      <t>バアイ</t>
    </rPh>
    <rPh sb="16" eb="18">
      <t>キニュウ</t>
    </rPh>
    <phoneticPr fontId="4"/>
  </si>
  <si>
    <t>加算Ⅱ新規事由</t>
    <rPh sb="0" eb="2">
      <t>カサン</t>
    </rPh>
    <rPh sb="3" eb="5">
      <t>シンキ</t>
    </rPh>
    <rPh sb="5" eb="7">
      <t>ジユウ</t>
    </rPh>
    <phoneticPr fontId="4"/>
  </si>
  <si>
    <t>円</t>
    <rPh sb="0" eb="1">
      <t>エン</t>
    </rPh>
    <phoneticPr fontId="4"/>
  </si>
  <si>
    <t>）</t>
    <phoneticPr fontId="4"/>
  </si>
  <si>
    <t>（</t>
    <phoneticPr fontId="4"/>
  </si>
  <si>
    <t>ヶ月</t>
  </si>
  <si>
    <t>②</t>
    <phoneticPr fontId="4"/>
  </si>
  <si>
    <t>ア　</t>
    <phoneticPr fontId="4"/>
  </si>
  <si>
    <t>ア
　</t>
    <phoneticPr fontId="4"/>
  </si>
  <si>
    <t>加算残額に対応した賃金の支払い状況</t>
    <rPh sb="0" eb="2">
      <t>カサン</t>
    </rPh>
    <rPh sb="2" eb="4">
      <t>ザンガク</t>
    </rPh>
    <rPh sb="5" eb="7">
      <t>タイオウ</t>
    </rPh>
    <rPh sb="9" eb="11">
      <t>チンギン</t>
    </rPh>
    <rPh sb="12" eb="14">
      <t>シハラ</t>
    </rPh>
    <rPh sb="15" eb="17">
      <t>ジョウキョウ</t>
    </rPh>
    <phoneticPr fontId="4"/>
  </si>
  <si>
    <t>（１）加算前年度の加算残額に対応する賃金改善の状況（加算前年度の加算残額がある場合のみ記入））</t>
    <rPh sb="3" eb="5">
      <t>カサン</t>
    </rPh>
    <rPh sb="5" eb="7">
      <t>ゼンネン</t>
    </rPh>
    <rPh sb="7" eb="8">
      <t>ド</t>
    </rPh>
    <rPh sb="9" eb="11">
      <t>カサン</t>
    </rPh>
    <rPh sb="11" eb="13">
      <t>ザンガク</t>
    </rPh>
    <rPh sb="14" eb="16">
      <t>タイオウ</t>
    </rPh>
    <rPh sb="18" eb="20">
      <t>チンギン</t>
    </rPh>
    <rPh sb="20" eb="22">
      <t>カイゼン</t>
    </rPh>
    <rPh sb="23" eb="25">
      <t>ジョウキョウ</t>
    </rPh>
    <rPh sb="26" eb="28">
      <t>カサン</t>
    </rPh>
    <rPh sb="28" eb="31">
      <t>ゼンネンド</t>
    </rPh>
    <rPh sb="32" eb="34">
      <t>カサン</t>
    </rPh>
    <rPh sb="34" eb="36">
      <t>ザンガク</t>
    </rPh>
    <rPh sb="39" eb="41">
      <t>バアイ</t>
    </rPh>
    <rPh sb="43" eb="45">
      <t>キニュウ</t>
    </rPh>
    <phoneticPr fontId="4"/>
  </si>
  <si>
    <t>支払った給与の項目</t>
    <rPh sb="0" eb="2">
      <t>シハラ</t>
    </rPh>
    <rPh sb="4" eb="6">
      <t>キュウヨ</t>
    </rPh>
    <rPh sb="5" eb="6">
      <t>シキュウ</t>
    </rPh>
    <rPh sb="7" eb="9">
      <t>コウモク</t>
    </rPh>
    <phoneticPr fontId="4"/>
  </si>
  <si>
    <t>加算前年度の加算残額に対応した支払い賃金額</t>
    <rPh sb="0" eb="2">
      <t>カサン</t>
    </rPh>
    <rPh sb="2" eb="5">
      <t>ゼンネンド</t>
    </rPh>
    <rPh sb="6" eb="8">
      <t>カサン</t>
    </rPh>
    <rPh sb="8" eb="10">
      <t>ザンガク</t>
    </rPh>
    <rPh sb="11" eb="13">
      <t>タイオウ</t>
    </rPh>
    <rPh sb="15" eb="17">
      <t>シハラ</t>
    </rPh>
    <rPh sb="18" eb="20">
      <t>チンギン</t>
    </rPh>
    <rPh sb="20" eb="21">
      <t>ガク</t>
    </rPh>
    <phoneticPr fontId="4"/>
  </si>
  <si>
    <t>加算前年度の加算残額に対応した賃金の支払い状況</t>
    <rPh sb="0" eb="2">
      <t>カサン</t>
    </rPh>
    <rPh sb="2" eb="5">
      <t>ゼンネンド</t>
    </rPh>
    <rPh sb="6" eb="8">
      <t>カサン</t>
    </rPh>
    <rPh sb="8" eb="10">
      <t>ザンガク</t>
    </rPh>
    <rPh sb="11" eb="13">
      <t>タイオウ</t>
    </rPh>
    <rPh sb="15" eb="17">
      <t>チンギン</t>
    </rPh>
    <rPh sb="18" eb="20">
      <t>シハラ</t>
    </rPh>
    <rPh sb="21" eb="23">
      <t>ジョウキョウ</t>
    </rPh>
    <phoneticPr fontId="4"/>
  </si>
  <si>
    <t>（以下、加算残額が生じた場合のみ記入）</t>
    <rPh sb="1" eb="3">
      <t>イカ</t>
    </rPh>
    <rPh sb="4" eb="6">
      <t>カサン</t>
    </rPh>
    <rPh sb="6" eb="8">
      <t>ザンガク</t>
    </rPh>
    <rPh sb="9" eb="10">
      <t>ショウ</t>
    </rPh>
    <rPh sb="12" eb="14">
      <t>バアイ</t>
    </rPh>
    <rPh sb="16" eb="18">
      <t>キニュウ</t>
    </rPh>
    <phoneticPr fontId="4"/>
  </si>
  <si>
    <t>加算前年度の加算残額</t>
    <rPh sb="0" eb="2">
      <t>カサン</t>
    </rPh>
    <rPh sb="2" eb="5">
      <t>ゼンネンド</t>
    </rPh>
    <rPh sb="6" eb="8">
      <t>カサン</t>
    </rPh>
    <rPh sb="8" eb="10">
      <t>ザンガク</t>
    </rPh>
    <phoneticPr fontId="4"/>
  </si>
  <si>
    <t xml:space="preserve">ウ
</t>
    <phoneticPr fontId="4"/>
  </si>
  <si>
    <t>平成　年度における賃金水準を適用した場合の賃金の総額（処遇改善等加算Ⅰによる賃金改善額を除く。）（＊公定価格における人件費の改定状況を踏まえた水準を含む。）</t>
    <phoneticPr fontId="4"/>
  </si>
  <si>
    <t>（法定福利費等の事業主負担増加額を含み、処遇改善等加算Ⅰによる賃金改善額を除く。）</t>
    <phoneticPr fontId="4"/>
  </si>
  <si>
    <t xml:space="preserve">イ
</t>
    <phoneticPr fontId="4"/>
  </si>
  <si>
    <t>加算前年度の加算残額に対応した支払い賃金額（法定福利費等の事業主負担増加額を含む）</t>
    <rPh sb="0" eb="2">
      <t>カサン</t>
    </rPh>
    <rPh sb="2" eb="5">
      <t>ゼンネンド</t>
    </rPh>
    <rPh sb="6" eb="8">
      <t>カサン</t>
    </rPh>
    <rPh sb="8" eb="10">
      <t>ザンガク</t>
    </rPh>
    <rPh sb="11" eb="13">
      <t>タイオウ</t>
    </rPh>
    <rPh sb="15" eb="17">
      <t>シハラ</t>
    </rPh>
    <rPh sb="18" eb="20">
      <t>チンギン</t>
    </rPh>
    <rPh sb="20" eb="21">
      <t>ガク</t>
    </rPh>
    <phoneticPr fontId="4"/>
  </si>
  <si>
    <t>施設・事業所名</t>
    <phoneticPr fontId="4"/>
  </si>
  <si>
    <t>賃金改善明細（職員別表）</t>
    <rPh sb="4" eb="6">
      <t>メイサイ</t>
    </rPh>
    <rPh sb="7" eb="9">
      <t>ショクイン</t>
    </rPh>
    <rPh sb="9" eb="10">
      <t>ベツ</t>
    </rPh>
    <rPh sb="10" eb="11">
      <t>ヒョウ</t>
    </rPh>
    <phoneticPr fontId="4"/>
  </si>
  <si>
    <t>No</t>
    <phoneticPr fontId="4"/>
  </si>
  <si>
    <t>職員名</t>
    <phoneticPr fontId="4"/>
  </si>
  <si>
    <t>改善実施有無</t>
    <phoneticPr fontId="4"/>
  </si>
  <si>
    <t>職種</t>
    <phoneticPr fontId="4"/>
  </si>
  <si>
    <t>法人役員との兼務</t>
    <phoneticPr fontId="4"/>
  </si>
  <si>
    <r>
      <t>基準年度における賃金水準を適用した場合の賃金</t>
    </r>
    <r>
      <rPr>
        <sz val="12"/>
        <rFont val="ＭＳ ゴシック"/>
        <family val="3"/>
        <charset val="128"/>
      </rPr>
      <t>※4</t>
    </r>
    <rPh sb="0" eb="2">
      <t>キジュン</t>
    </rPh>
    <rPh sb="2" eb="4">
      <t>ネンド</t>
    </rPh>
    <rPh sb="8" eb="10">
      <t>チンギン</t>
    </rPh>
    <rPh sb="10" eb="12">
      <t>スイジュン</t>
    </rPh>
    <rPh sb="13" eb="15">
      <t>テキヨウ</t>
    </rPh>
    <rPh sb="17" eb="19">
      <t>バアイ</t>
    </rPh>
    <rPh sb="20" eb="22">
      <t>チンギン</t>
    </rPh>
    <phoneticPr fontId="4"/>
  </si>
  <si>
    <r>
      <t>人件費の
改定状況   部分</t>
    </r>
    <r>
      <rPr>
        <sz val="12"/>
        <rFont val="ＭＳ ゴシック"/>
        <family val="3"/>
        <charset val="128"/>
      </rPr>
      <t>※5</t>
    </r>
    <r>
      <rPr>
        <sz val="14"/>
        <rFont val="ＭＳ ゴシック"/>
        <family val="3"/>
        <charset val="128"/>
      </rPr>
      <t xml:space="preserve">
⑤</t>
    </r>
    <rPh sb="0" eb="3">
      <t>ジンケンヒ</t>
    </rPh>
    <rPh sb="5" eb="7">
      <t>カイテイ</t>
    </rPh>
    <rPh sb="7" eb="9">
      <t>ジョウキョウ</t>
    </rPh>
    <rPh sb="12" eb="14">
      <t>ブブン</t>
    </rPh>
    <phoneticPr fontId="4"/>
  </si>
  <si>
    <t>計
⑥
（④＋⑤）</t>
    <rPh sb="0" eb="1">
      <t>ケイ</t>
    </rPh>
    <phoneticPr fontId="4"/>
  </si>
  <si>
    <r>
      <t xml:space="preserve">計
</t>
    </r>
    <r>
      <rPr>
        <sz val="12"/>
        <rFont val="ＭＳ ゴシック"/>
        <family val="3"/>
        <charset val="128"/>
      </rPr>
      <t>⑩
（⑦＋⑧＋⑨）</t>
    </r>
    <rPh sb="0" eb="1">
      <t>ケイ</t>
    </rPh>
    <phoneticPr fontId="4"/>
  </si>
  <si>
    <t>備考</t>
    <rPh sb="0" eb="2">
      <t>ビコウ</t>
    </rPh>
    <phoneticPr fontId="4"/>
  </si>
  <si>
    <t>基本給
①</t>
    <phoneticPr fontId="4"/>
  </si>
  <si>
    <t>手当
②</t>
    <rPh sb="0" eb="2">
      <t>テアテ</t>
    </rPh>
    <phoneticPr fontId="4"/>
  </si>
  <si>
    <t>賞与
（一時金）
③</t>
    <rPh sb="0" eb="2">
      <t>ショウヨ</t>
    </rPh>
    <phoneticPr fontId="4"/>
  </si>
  <si>
    <r>
      <t xml:space="preserve">小計
</t>
    </r>
    <r>
      <rPr>
        <sz val="12"/>
        <rFont val="ＭＳ ゴシック"/>
        <family val="3"/>
        <charset val="128"/>
      </rPr>
      <t>④
（①＋②＋③）</t>
    </r>
    <rPh sb="0" eb="2">
      <t>ショウケイ</t>
    </rPh>
    <phoneticPr fontId="4"/>
  </si>
  <si>
    <t>基本給
⑦</t>
    <phoneticPr fontId="4"/>
  </si>
  <si>
    <t>手当
⑧</t>
    <rPh sb="0" eb="2">
      <t>テアテ</t>
    </rPh>
    <phoneticPr fontId="4"/>
  </si>
  <si>
    <t>賞与
（一時金）
⑨</t>
    <rPh sb="0" eb="2">
      <t>ショウヨ</t>
    </rPh>
    <phoneticPr fontId="4"/>
  </si>
  <si>
    <t>総額</t>
    <rPh sb="0" eb="2">
      <t>ソウガク</t>
    </rPh>
    <phoneticPr fontId="4"/>
  </si>
  <si>
    <t>【記入における留意事項】</t>
    <phoneticPr fontId="4"/>
  </si>
  <si>
    <t>施設・事業所に現に勤務している職員全員（職種を問わず、非常勤を含む。）を記載すること。</t>
    <phoneticPr fontId="4"/>
  </si>
  <si>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4"/>
  </si>
  <si>
    <t>※1</t>
    <phoneticPr fontId="4"/>
  </si>
  <si>
    <t>※2　</t>
    <phoneticPr fontId="4"/>
  </si>
  <si>
    <t>「常勤」とは、原則として施設で定めた勤務時間（所定労働時間）の全てを勤務する者、又は１日６時間以上かつ20日以上勤務している者をいい、「非常勤」とは常勤以外の者をいう。</t>
    <phoneticPr fontId="4"/>
  </si>
  <si>
    <t>※3</t>
    <phoneticPr fontId="4"/>
  </si>
  <si>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4"/>
  </si>
  <si>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4"/>
  </si>
  <si>
    <t>※4</t>
    <phoneticPr fontId="4"/>
  </si>
  <si>
    <t>※5</t>
    <phoneticPr fontId="4"/>
  </si>
  <si>
    <t>人件費の改定状況部分については、施設の職員構成等を踏まえ、施設の判断で適切に配分を行った額を記入すること。</t>
    <phoneticPr fontId="4"/>
  </si>
  <si>
    <t>処遇改善等加算Ⅱによる賃金改善額</t>
    <rPh sb="0" eb="2">
      <t>ショグウ</t>
    </rPh>
    <rPh sb="2" eb="4">
      <t>カイゼン</t>
    </rPh>
    <rPh sb="4" eb="5">
      <t>トウ</t>
    </rPh>
    <rPh sb="5" eb="7">
      <t>カサン</t>
    </rPh>
    <rPh sb="11" eb="13">
      <t>チンギン</t>
    </rPh>
    <rPh sb="13" eb="15">
      <t>カイゼン</t>
    </rPh>
    <rPh sb="15" eb="16">
      <t>ガク</t>
    </rPh>
    <phoneticPr fontId="4"/>
  </si>
  <si>
    <t>③キャリア
パス要件※</t>
    <rPh sb="8" eb="10">
      <t>ヨウケン</t>
    </rPh>
    <phoneticPr fontId="4"/>
  </si>
  <si>
    <r>
      <t xml:space="preserve">　　　②賃金改善要件分
</t>
    </r>
    <r>
      <rPr>
        <sz val="9"/>
        <rFont val="HGｺﾞｼｯｸM"/>
        <family val="3"/>
        <charset val="128"/>
      </rPr>
      <t>※③が否の場合は、キャリアパス要件分の値を減じること。</t>
    </r>
    <rPh sb="4" eb="6">
      <t>チンギン</t>
    </rPh>
    <rPh sb="6" eb="8">
      <t>カイゼン</t>
    </rPh>
    <rPh sb="8" eb="10">
      <t>ヨウケン</t>
    </rPh>
    <rPh sb="10" eb="11">
      <t>ブン</t>
    </rPh>
    <rPh sb="15" eb="16">
      <t>イナ</t>
    </rPh>
    <rPh sb="17" eb="19">
      <t>バアイ</t>
    </rPh>
    <rPh sb="27" eb="29">
      <t>ヨウケン</t>
    </rPh>
    <rPh sb="29" eb="30">
      <t>ブン</t>
    </rPh>
    <rPh sb="31" eb="32">
      <t>アタイ</t>
    </rPh>
    <rPh sb="33" eb="34">
      <t>ゲン</t>
    </rPh>
    <phoneticPr fontId="4"/>
  </si>
  <si>
    <t>処遇改善等加算Ⅱを受ける場合は、「加算Ⅱ」を選択すること。</t>
    <phoneticPr fontId="4"/>
  </si>
  <si>
    <t>「否」の場合、②の割合から２％減じること。</t>
    <phoneticPr fontId="4"/>
  </si>
  <si>
    <t>前年度に賃金改善要件分を受けておらず、それ以前に賃金改善要件分を受けていた</t>
    <rPh sb="0" eb="3">
      <t>ゼンネンド</t>
    </rPh>
    <rPh sb="4" eb="6">
      <t>チンギン</t>
    </rPh>
    <rPh sb="6" eb="8">
      <t>カイゼン</t>
    </rPh>
    <rPh sb="8" eb="10">
      <t>ヨウケン</t>
    </rPh>
    <rPh sb="10" eb="11">
      <t>ブン</t>
    </rPh>
    <rPh sb="12" eb="13">
      <t>ウ</t>
    </rPh>
    <rPh sb="21" eb="23">
      <t>イゼン</t>
    </rPh>
    <rPh sb="24" eb="26">
      <t>チンギン</t>
    </rPh>
    <rPh sb="26" eb="28">
      <t>カイゼン</t>
    </rPh>
    <rPh sb="28" eb="30">
      <t>ヨウケン</t>
    </rPh>
    <rPh sb="30" eb="31">
      <t>ブン</t>
    </rPh>
    <rPh sb="32" eb="33">
      <t>ウ</t>
    </rPh>
    <phoneticPr fontId="4"/>
  </si>
  <si>
    <t>無</t>
    <rPh sb="0" eb="1">
      <t>ナシ</t>
    </rPh>
    <phoneticPr fontId="4"/>
  </si>
  <si>
    <t>〇</t>
    <phoneticPr fontId="4"/>
  </si>
  <si>
    <t>保育標準時間認定の子どもの有無</t>
    <rPh sb="0" eb="2">
      <t>ホイク</t>
    </rPh>
    <rPh sb="2" eb="4">
      <t>ヒョウジュン</t>
    </rPh>
    <rPh sb="4" eb="6">
      <t>ジカン</t>
    </rPh>
    <rPh sb="6" eb="8">
      <t>ニンテイ</t>
    </rPh>
    <rPh sb="9" eb="10">
      <t>コ</t>
    </rPh>
    <rPh sb="13" eb="15">
      <t>ウム</t>
    </rPh>
    <phoneticPr fontId="4"/>
  </si>
  <si>
    <t>※　⑥について家庭的保育事業及び居宅訪問型保育事業の場合はいずれかに「１」、他方に「０」を記入すること。</t>
    <rPh sb="7" eb="10">
      <t>カテイテキ</t>
    </rPh>
    <rPh sb="10" eb="12">
      <t>ホイク</t>
    </rPh>
    <rPh sb="12" eb="14">
      <t>ジギョウ</t>
    </rPh>
    <rPh sb="14" eb="15">
      <t>オヨ</t>
    </rPh>
    <rPh sb="16" eb="18">
      <t>キョタク</t>
    </rPh>
    <rPh sb="18" eb="20">
      <t>ホウモン</t>
    </rPh>
    <rPh sb="20" eb="21">
      <t>ガタ</t>
    </rPh>
    <rPh sb="21" eb="23">
      <t>ホイク</t>
    </rPh>
    <rPh sb="23" eb="25">
      <t>ジギョウ</t>
    </rPh>
    <rPh sb="26" eb="28">
      <t>バアイ</t>
    </rPh>
    <rPh sb="38" eb="40">
      <t>タホウ</t>
    </rPh>
    <rPh sb="45" eb="47">
      <t>キニュウ</t>
    </rPh>
    <phoneticPr fontId="4"/>
  </si>
  <si>
    <t>施設・事業所間で加算額の一部の配分を調整する場合の「加算実績額」については、調整による加算額の増減を反映した金額を記入すること。</t>
    <rPh sb="0" eb="2">
      <t>シセツ</t>
    </rPh>
    <rPh sb="3" eb="6">
      <t>ジギョウショ</t>
    </rPh>
    <rPh sb="6" eb="7">
      <t>カン</t>
    </rPh>
    <rPh sb="8" eb="10">
      <t>カサン</t>
    </rPh>
    <rPh sb="10" eb="11">
      <t>ガク</t>
    </rPh>
    <rPh sb="12" eb="14">
      <t>イチブ</t>
    </rPh>
    <rPh sb="15" eb="17">
      <t>ハイブン</t>
    </rPh>
    <rPh sb="18" eb="20">
      <t>チョウセイ</t>
    </rPh>
    <rPh sb="22" eb="24">
      <t>バアイ</t>
    </rPh>
    <rPh sb="26" eb="28">
      <t>カサン</t>
    </rPh>
    <rPh sb="28" eb="30">
      <t>ジッセキ</t>
    </rPh>
    <rPh sb="30" eb="31">
      <t>ガク</t>
    </rPh>
    <rPh sb="38" eb="40">
      <t>チョウセイ</t>
    </rPh>
    <rPh sb="43" eb="45">
      <t>カサン</t>
    </rPh>
    <rPh sb="45" eb="46">
      <t>ガク</t>
    </rPh>
    <rPh sb="47" eb="49">
      <t>ゾウゲン</t>
    </rPh>
    <rPh sb="50" eb="52">
      <t>ハンエイ</t>
    </rPh>
    <rPh sb="54" eb="56">
      <t>キンガク</t>
    </rPh>
    <rPh sb="57" eb="59">
      <t>キニュウ</t>
    </rPh>
    <phoneticPr fontId="4"/>
  </si>
  <si>
    <t>加算残額に対応した賃金の支払い状況（予定）</t>
    <rPh sb="0" eb="2">
      <t>カサン</t>
    </rPh>
    <rPh sb="2" eb="4">
      <t>ザンガク</t>
    </rPh>
    <rPh sb="5" eb="7">
      <t>タイオウ</t>
    </rPh>
    <rPh sb="9" eb="11">
      <t>チンギン</t>
    </rPh>
    <rPh sb="12" eb="14">
      <t>シハラ</t>
    </rPh>
    <rPh sb="15" eb="17">
      <t>ジョウキョウ</t>
    </rPh>
    <rPh sb="18" eb="20">
      <t>ヨテイ</t>
    </rPh>
    <phoneticPr fontId="4"/>
  </si>
  <si>
    <t>※</t>
    <phoneticPr fontId="4"/>
  </si>
  <si>
    <t>「①欄の金額＞②欄の金額」となっている場合には、残る加算残額に対応する賃金の支払い予定についても③欄に記入し、当該賃金について速やかに支払うとともに、支払い後に改めて本様式による実績報告書を提出すること。</t>
    <rPh sb="2" eb="3">
      <t>ラン</t>
    </rPh>
    <rPh sb="4" eb="6">
      <t>キンガク</t>
    </rPh>
    <rPh sb="8" eb="9">
      <t>ラン</t>
    </rPh>
    <rPh sb="10" eb="12">
      <t>キンガク</t>
    </rPh>
    <rPh sb="19" eb="21">
      <t>バアイ</t>
    </rPh>
    <rPh sb="24" eb="25">
      <t>ノコ</t>
    </rPh>
    <rPh sb="26" eb="28">
      <t>カサン</t>
    </rPh>
    <rPh sb="28" eb="30">
      <t>ザンガク</t>
    </rPh>
    <rPh sb="31" eb="33">
      <t>タイオウ</t>
    </rPh>
    <rPh sb="35" eb="37">
      <t>チンギン</t>
    </rPh>
    <rPh sb="38" eb="40">
      <t>シハラ</t>
    </rPh>
    <rPh sb="41" eb="43">
      <t>ヨテイ</t>
    </rPh>
    <rPh sb="49" eb="50">
      <t>ラン</t>
    </rPh>
    <rPh sb="51" eb="53">
      <t>キニュウ</t>
    </rPh>
    <rPh sb="55" eb="57">
      <t>トウガイ</t>
    </rPh>
    <rPh sb="57" eb="59">
      <t>チンギン</t>
    </rPh>
    <rPh sb="63" eb="64">
      <t>スミ</t>
    </rPh>
    <rPh sb="67" eb="69">
      <t>シハラ</t>
    </rPh>
    <rPh sb="75" eb="77">
      <t>シハラ</t>
    </rPh>
    <rPh sb="78" eb="79">
      <t>ゴ</t>
    </rPh>
    <rPh sb="80" eb="81">
      <t>アラタ</t>
    </rPh>
    <rPh sb="83" eb="84">
      <t>ホン</t>
    </rPh>
    <rPh sb="84" eb="86">
      <t>ヨウシキ</t>
    </rPh>
    <rPh sb="89" eb="91">
      <t>ジッセキ</t>
    </rPh>
    <rPh sb="91" eb="94">
      <t>ホウコクショ</t>
    </rPh>
    <rPh sb="95" eb="97">
      <t>テイシュツ</t>
    </rPh>
    <phoneticPr fontId="4"/>
  </si>
  <si>
    <t>⑥</t>
    <phoneticPr fontId="4"/>
  </si>
  <si>
    <t>賃金改善を行った場合の賃金の総額</t>
    <phoneticPr fontId="4"/>
  </si>
  <si>
    <t>基準年度における賃金水準＊を適用した場合の賃金の総額（＊公定価格における人件費の改定状況を踏まえた水準を含む。）</t>
    <phoneticPr fontId="4"/>
  </si>
  <si>
    <t>イ</t>
    <phoneticPr fontId="4"/>
  </si>
  <si>
    <t>加算前年度の加算残額に対応する支払賃金</t>
    <phoneticPr fontId="4"/>
  </si>
  <si>
    <t xml:space="preserve">ウ
</t>
    <phoneticPr fontId="4"/>
  </si>
  <si>
    <t>賃金改善実績報告書（施設・事業所間の配分調整の状況）</t>
    <rPh sb="0" eb="2">
      <t>チンギン</t>
    </rPh>
    <rPh sb="2" eb="4">
      <t>カイゼン</t>
    </rPh>
    <rPh sb="4" eb="6">
      <t>ジッセキ</t>
    </rPh>
    <rPh sb="6" eb="9">
      <t>ホウコクショ</t>
    </rPh>
    <rPh sb="10" eb="12">
      <t>シセツ</t>
    </rPh>
    <rPh sb="13" eb="16">
      <t>ジギョウショ</t>
    </rPh>
    <rPh sb="16" eb="17">
      <t>カン</t>
    </rPh>
    <rPh sb="18" eb="20">
      <t>ハイブン</t>
    </rPh>
    <rPh sb="20" eb="22">
      <t>チョウセイ</t>
    </rPh>
    <rPh sb="23" eb="25">
      <t>ジョウキョウ</t>
    </rPh>
    <phoneticPr fontId="4"/>
  </si>
  <si>
    <t>令和　年度賃金改善計画書（処遇改善等加算Ⅱ）</t>
    <rPh sb="0" eb="2">
      <t>レイワ</t>
    </rPh>
    <rPh sb="3" eb="4">
      <t>ネン</t>
    </rPh>
    <rPh sb="4" eb="5">
      <t>ド</t>
    </rPh>
    <rPh sb="5" eb="7">
      <t>チンギン</t>
    </rPh>
    <rPh sb="7" eb="9">
      <t>カイゼン</t>
    </rPh>
    <rPh sb="9" eb="12">
      <t>ケイカクショ</t>
    </rPh>
    <rPh sb="13" eb="15">
      <t>ショグウ</t>
    </rPh>
    <rPh sb="15" eb="17">
      <t>カイゼン</t>
    </rPh>
    <rPh sb="17" eb="18">
      <t>トウ</t>
    </rPh>
    <rPh sb="18" eb="20">
      <t>カサン</t>
    </rPh>
    <phoneticPr fontId="4"/>
  </si>
  <si>
    <t>令和　　年度賃金改善計画書（処遇改善等加算Ⅰ）</t>
    <rPh sb="0" eb="2">
      <t>レイワ</t>
    </rPh>
    <rPh sb="4" eb="5">
      <t>ネン</t>
    </rPh>
    <rPh sb="5" eb="6">
      <t>ド</t>
    </rPh>
    <rPh sb="6" eb="8">
      <t>チンギン</t>
    </rPh>
    <rPh sb="8" eb="10">
      <t>カイゼン</t>
    </rPh>
    <rPh sb="10" eb="13">
      <t>ケイカクショ</t>
    </rPh>
    <rPh sb="14" eb="16">
      <t>ショグウ</t>
    </rPh>
    <rPh sb="16" eb="18">
      <t>カイゼン</t>
    </rPh>
    <rPh sb="18" eb="19">
      <t>トウ</t>
    </rPh>
    <rPh sb="19" eb="21">
      <t>カサン</t>
    </rPh>
    <phoneticPr fontId="4"/>
  </si>
  <si>
    <t>令和元年度賃金改善実績報告書（処遇改善等加算Ⅰ）</t>
    <rPh sb="0" eb="2">
      <t>レイワ</t>
    </rPh>
    <rPh sb="2" eb="3">
      <t>ガン</t>
    </rPh>
    <rPh sb="3" eb="4">
      <t>ネン</t>
    </rPh>
    <rPh sb="4" eb="5">
      <t>ド</t>
    </rPh>
    <rPh sb="5" eb="7">
      <t>チンギン</t>
    </rPh>
    <rPh sb="7" eb="9">
      <t>カイゼン</t>
    </rPh>
    <rPh sb="9" eb="11">
      <t>ジッセキ</t>
    </rPh>
    <rPh sb="11" eb="14">
      <t>ホウコクショ</t>
    </rPh>
    <phoneticPr fontId="4"/>
  </si>
  <si>
    <t>令和　　年度賃金改善実績報告書（処遇改善等加算Ⅰ）</t>
    <rPh sb="0" eb="2">
      <t>レイワ</t>
    </rPh>
    <rPh sb="4" eb="5">
      <t>ネン</t>
    </rPh>
    <rPh sb="5" eb="6">
      <t>ド</t>
    </rPh>
    <rPh sb="6" eb="8">
      <t>チンギン</t>
    </rPh>
    <rPh sb="8" eb="10">
      <t>カイゼン</t>
    </rPh>
    <rPh sb="10" eb="12">
      <t>ジッセキ</t>
    </rPh>
    <rPh sb="12" eb="15">
      <t>ホウコクショ</t>
    </rPh>
    <phoneticPr fontId="4"/>
  </si>
  <si>
    <t>③</t>
    <phoneticPr fontId="4"/>
  </si>
  <si>
    <t>　　記載例に従って、下記の表に記載すること（職名・職種・改善する給与項目、算出方法が同じ場合には、まとめて記載すること）。</t>
    <rPh sb="37" eb="39">
      <t>サンシュツ</t>
    </rPh>
    <rPh sb="39" eb="41">
      <t>ホウホウ</t>
    </rPh>
    <phoneticPr fontId="4"/>
  </si>
  <si>
    <t>　　記載例に従って、下記の表に記載すること（職名・職種・改善した給与項目、算出方法が同じ場合には、まとめて記載すること）。</t>
    <phoneticPr fontId="4"/>
  </si>
  <si>
    <t>　　記載例に従って、下記の表に記載すること（職名・職種・改善した給与項目、算出方法が同じ場合には、まとめて記載すること）。</t>
    <phoneticPr fontId="4"/>
  </si>
  <si>
    <t>（２）加算実績額</t>
    <rPh sb="3" eb="5">
      <t>カサン</t>
    </rPh>
    <rPh sb="5" eb="7">
      <t>ジッセキ</t>
    </rPh>
    <rPh sb="7" eb="8">
      <t>ガク</t>
    </rPh>
    <phoneticPr fontId="4"/>
  </si>
  <si>
    <t>①</t>
    <phoneticPr fontId="4"/>
  </si>
  <si>
    <t>（１）加算見込額</t>
    <rPh sb="3" eb="5">
      <t>カサン</t>
    </rPh>
    <rPh sb="5" eb="7">
      <t>ミコ</t>
    </rPh>
    <rPh sb="7" eb="8">
      <t>ガク</t>
    </rPh>
    <phoneticPr fontId="4"/>
  </si>
  <si>
    <t>①</t>
    <phoneticPr fontId="4"/>
  </si>
  <si>
    <t>（３）他施設・事業所への配分等について</t>
    <rPh sb="3" eb="6">
      <t>タシセツ</t>
    </rPh>
    <rPh sb="7" eb="10">
      <t>ジギョウショ</t>
    </rPh>
    <rPh sb="12" eb="14">
      <t>ハイブン</t>
    </rPh>
    <rPh sb="14" eb="15">
      <t>トウ</t>
    </rPh>
    <phoneticPr fontId="4"/>
  </si>
  <si>
    <t>受入見込額</t>
    <rPh sb="0" eb="1">
      <t>ウ</t>
    </rPh>
    <rPh sb="1" eb="2">
      <t>イ</t>
    </rPh>
    <rPh sb="2" eb="4">
      <t>ミコミ</t>
    </rPh>
    <rPh sb="4" eb="5">
      <t>ガク</t>
    </rPh>
    <phoneticPr fontId="4"/>
  </si>
  <si>
    <t>③</t>
    <phoneticPr fontId="4"/>
  </si>
  <si>
    <t>①</t>
    <phoneticPr fontId="4"/>
  </si>
  <si>
    <t>（４）他施設・事業所への配分等について</t>
    <rPh sb="3" eb="6">
      <t>タシセツ</t>
    </rPh>
    <rPh sb="7" eb="10">
      <t>ジギョウショ</t>
    </rPh>
    <rPh sb="12" eb="14">
      <t>ハイブン</t>
    </rPh>
    <rPh sb="14" eb="15">
      <t>トウ</t>
    </rPh>
    <phoneticPr fontId="4"/>
  </si>
  <si>
    <t>（５）加算実績額と賃金改善に要した費用の総額との差額について</t>
    <rPh sb="3" eb="5">
      <t>カサン</t>
    </rPh>
    <rPh sb="5" eb="8">
      <t>ジッセキガク</t>
    </rPh>
    <rPh sb="9" eb="11">
      <t>チンギン</t>
    </rPh>
    <rPh sb="11" eb="13">
      <t>カイゼン</t>
    </rPh>
    <rPh sb="14" eb="15">
      <t>ヨウ</t>
    </rPh>
    <rPh sb="17" eb="19">
      <t>ヒヨウ</t>
    </rPh>
    <rPh sb="20" eb="22">
      <t>ソウガク</t>
    </rPh>
    <rPh sb="24" eb="26">
      <t>サガク</t>
    </rPh>
    <phoneticPr fontId="4"/>
  </si>
  <si>
    <t>①</t>
    <phoneticPr fontId="4"/>
  </si>
  <si>
    <t>②</t>
    <phoneticPr fontId="4"/>
  </si>
  <si>
    <t>Ａ</t>
    <phoneticPr fontId="4"/>
  </si>
  <si>
    <t>Ｂ</t>
    <phoneticPr fontId="4"/>
  </si>
  <si>
    <t>④</t>
    <phoneticPr fontId="4"/>
  </si>
  <si>
    <t>②</t>
    <phoneticPr fontId="4"/>
  </si>
  <si>
    <t>令和　　年度賃金改善実績報告書（処遇改善等加算Ⅱ）</t>
    <rPh sb="0" eb="2">
      <t>レイワ</t>
    </rPh>
    <rPh sb="4" eb="5">
      <t>ネン</t>
    </rPh>
    <rPh sb="5" eb="6">
      <t>ド</t>
    </rPh>
    <rPh sb="6" eb="8">
      <t>チンギン</t>
    </rPh>
    <rPh sb="8" eb="10">
      <t>カイゼン</t>
    </rPh>
    <rPh sb="10" eb="12">
      <t>ジッセキ</t>
    </rPh>
    <rPh sb="12" eb="15">
      <t>ホウコクショ</t>
    </rPh>
    <rPh sb="16" eb="18">
      <t>ショグウ</t>
    </rPh>
    <rPh sb="18" eb="20">
      <t>カイゼン</t>
    </rPh>
    <rPh sb="20" eb="21">
      <t>トウ</t>
    </rPh>
    <rPh sb="21" eb="23">
      <t>カサン</t>
    </rPh>
    <phoneticPr fontId="4"/>
  </si>
  <si>
    <t>※私学助成を受けていた幼稚園が初めて加算Ⅰの賃金改善要件分の適用を受ける場合を除く。</t>
    <phoneticPr fontId="4"/>
  </si>
  <si>
    <t>ア（オ）①により算定された加算実績額</t>
    <phoneticPr fontId="4"/>
  </si>
  <si>
    <t>（３）教育・保育従事者に係る賃金改善実績</t>
    <rPh sb="3" eb="5">
      <t>キョウイク</t>
    </rPh>
    <rPh sb="6" eb="8">
      <t>ホイク</t>
    </rPh>
    <rPh sb="8" eb="11">
      <t>ジュウジシャ</t>
    </rPh>
    <rPh sb="12" eb="13">
      <t>カカ</t>
    </rPh>
    <rPh sb="14" eb="16">
      <t>チンギン</t>
    </rPh>
    <rPh sb="16" eb="18">
      <t>カイゼン</t>
    </rPh>
    <rPh sb="18" eb="20">
      <t>ジッセキ</t>
    </rPh>
    <phoneticPr fontId="4"/>
  </si>
  <si>
    <t>イ　非常勤職員</t>
    <rPh sb="2" eb="3">
      <t>ヒ</t>
    </rPh>
    <rPh sb="3" eb="5">
      <t>ジョウキン</t>
    </rPh>
    <rPh sb="5" eb="7">
      <t>ショクイン</t>
    </rPh>
    <phoneticPr fontId="4"/>
  </si>
  <si>
    <t>賃金改善の具体的な方法</t>
    <phoneticPr fontId="4"/>
  </si>
  <si>
    <t>（再掲）法定福利費等の事業主負担増加額</t>
    <rPh sb="1" eb="3">
      <t>サイケイ</t>
    </rPh>
    <phoneticPr fontId="4"/>
  </si>
  <si>
    <t>％</t>
    <phoneticPr fontId="4"/>
  </si>
  <si>
    <t>％</t>
    <phoneticPr fontId="4"/>
  </si>
  <si>
    <t>※2</t>
    <phoneticPr fontId="4"/>
  </si>
  <si>
    <t>同一事業者が運営する全ての施設・事業所（特定教育・保育施設及び特定地域型保育事業所）について記入すること。</t>
    <phoneticPr fontId="4"/>
  </si>
  <si>
    <t>他事業所への拠出額
（円）</t>
    <rPh sb="0" eb="1">
      <t>ホカ</t>
    </rPh>
    <rPh sb="1" eb="4">
      <t>ジギョウショ</t>
    </rPh>
    <rPh sb="6" eb="8">
      <t>キョシュツ</t>
    </rPh>
    <rPh sb="8" eb="9">
      <t>ガク</t>
    </rPh>
    <rPh sb="11" eb="12">
      <t>エン</t>
    </rPh>
    <phoneticPr fontId="4"/>
  </si>
  <si>
    <t>他事業所からの受入額
（円）</t>
    <rPh sb="0" eb="1">
      <t>ホカ</t>
    </rPh>
    <rPh sb="1" eb="4">
      <t>ジギョウショ</t>
    </rPh>
    <rPh sb="7" eb="9">
      <t>ウケイレ</t>
    </rPh>
    <rPh sb="9" eb="10">
      <t>ガク</t>
    </rPh>
    <rPh sb="12" eb="13">
      <t>エン</t>
    </rPh>
    <phoneticPr fontId="4"/>
  </si>
  <si>
    <t>同一事業者内における拠出実績額・受入実績額一覧表</t>
    <rPh sb="0" eb="2">
      <t>ドウイツ</t>
    </rPh>
    <rPh sb="2" eb="5">
      <t>ジギョウシャ</t>
    </rPh>
    <rPh sb="5" eb="6">
      <t>ナイ</t>
    </rPh>
    <rPh sb="10" eb="12">
      <t>キョシュツ</t>
    </rPh>
    <rPh sb="12" eb="14">
      <t>ジッセキ</t>
    </rPh>
    <rPh sb="14" eb="15">
      <t>ガク</t>
    </rPh>
    <rPh sb="16" eb="18">
      <t>ウケイレ</t>
    </rPh>
    <rPh sb="18" eb="20">
      <t>ジッセキ</t>
    </rPh>
    <rPh sb="20" eb="21">
      <t>ガク</t>
    </rPh>
    <rPh sb="21" eb="23">
      <t>イチラン</t>
    </rPh>
    <rPh sb="23" eb="24">
      <t>ヒョウ</t>
    </rPh>
    <phoneticPr fontId="4"/>
  </si>
  <si>
    <t>加算Ⅰ新規事由なし</t>
    <rPh sb="0" eb="2">
      <t>カサン</t>
    </rPh>
    <rPh sb="3" eb="5">
      <t>シンキ</t>
    </rPh>
    <rPh sb="5" eb="7">
      <t>ジユウ</t>
    </rPh>
    <phoneticPr fontId="4"/>
  </si>
  <si>
    <t>加算Ⅰ新規事由あり</t>
    <rPh sb="0" eb="2">
      <t>カサン</t>
    </rPh>
    <rPh sb="3" eb="5">
      <t>シンキ</t>
    </rPh>
    <rPh sb="5" eb="7">
      <t>ジユウ</t>
    </rPh>
    <phoneticPr fontId="4"/>
  </si>
  <si>
    <t>←【様式５】（３）⑨事業主負担増加相当総額</t>
    <phoneticPr fontId="4"/>
  </si>
  <si>
    <t>③</t>
    <phoneticPr fontId="4"/>
  </si>
  <si>
    <t>あり</t>
    <phoneticPr fontId="4"/>
  </si>
  <si>
    <t>なし</t>
    <phoneticPr fontId="4"/>
  </si>
  <si>
    <t>加算Ⅰ新規事由の有無</t>
    <phoneticPr fontId="4"/>
  </si>
  <si>
    <t>加算Ⅱ新規事由の有無</t>
    <phoneticPr fontId="4"/>
  </si>
  <si>
    <t>加算Ⅱ新規事由あり</t>
    <phoneticPr fontId="4"/>
  </si>
  <si>
    <t>加算Ⅱ新規事由なし</t>
    <phoneticPr fontId="4"/>
  </si>
  <si>
    <t>起算賃金水準</t>
    <rPh sb="0" eb="2">
      <t>キサン</t>
    </rPh>
    <rPh sb="2" eb="4">
      <t>チンギン</t>
    </rPh>
    <rPh sb="4" eb="6">
      <t>スイジュン</t>
    </rPh>
    <phoneticPr fontId="4"/>
  </si>
  <si>
    <t>賃金改善を行った場合の賃金※4</t>
    <rPh sb="0" eb="2">
      <t>チンギン</t>
    </rPh>
    <rPh sb="2" eb="4">
      <t>カイゼン</t>
    </rPh>
    <rPh sb="5" eb="6">
      <t>オコナ</t>
    </rPh>
    <rPh sb="8" eb="10">
      <t>バアイ</t>
    </rPh>
    <rPh sb="11" eb="13">
      <t>チンギン</t>
    </rPh>
    <phoneticPr fontId="4"/>
  </si>
  <si>
    <t>加算当年度内の賃金改善実施期間における支払賃金</t>
    <rPh sb="0" eb="2">
      <t>カサン</t>
    </rPh>
    <rPh sb="2" eb="5">
      <t>トウネンド</t>
    </rPh>
    <rPh sb="5" eb="6">
      <t>ナイ</t>
    </rPh>
    <rPh sb="7" eb="9">
      <t>チンギン</t>
    </rPh>
    <rPh sb="9" eb="11">
      <t>カイゼン</t>
    </rPh>
    <rPh sb="11" eb="13">
      <t>ジッシ</t>
    </rPh>
    <rPh sb="13" eb="15">
      <t>キカン</t>
    </rPh>
    <rPh sb="19" eb="21">
      <t>シハラ</t>
    </rPh>
    <rPh sb="21" eb="23">
      <t>チンギン</t>
    </rPh>
    <phoneticPr fontId="4"/>
  </si>
  <si>
    <t>⑩のうち
加算前年度の加算残額に係る支払賃金※6
⑪</t>
    <phoneticPr fontId="4"/>
  </si>
  <si>
    <t>※6</t>
    <phoneticPr fontId="4"/>
  </si>
  <si>
    <t>施設・事業所名</t>
    <phoneticPr fontId="4"/>
  </si>
  <si>
    <t>別紙様式５別添２の「同一事業者内における拠出実績額・受入実績額一覧表」を添付すること。</t>
    <rPh sb="5" eb="7">
      <t>ベッテン</t>
    </rPh>
    <rPh sb="22" eb="24">
      <t>ジッセキ</t>
    </rPh>
    <rPh sb="28" eb="30">
      <t>ジッセキ</t>
    </rPh>
    <phoneticPr fontId="4"/>
  </si>
  <si>
    <t>施設・事業所名</t>
    <phoneticPr fontId="4"/>
  </si>
  <si>
    <t>賃金改善を行った場合の賃金の総額（処遇改善等加算Ⅰによる賃金改善額を除く。）</t>
    <rPh sb="28" eb="30">
      <t>チンギン</t>
    </rPh>
    <rPh sb="30" eb="32">
      <t>カイゼン</t>
    </rPh>
    <rPh sb="32" eb="33">
      <t>ガク</t>
    </rPh>
    <phoneticPr fontId="4"/>
  </si>
  <si>
    <t>アのうち、加算前年度の加算残額に対応した支払い賃金額（法定福利費等の事業主負担増加額を含む。）</t>
    <phoneticPr fontId="4"/>
  </si>
  <si>
    <t>※　別紙様式７（添付書類）の「同一事業者内における拠出実績額・受入実績額一覧表」を添付すること。</t>
    <rPh sb="27" eb="29">
      <t>ジッセキ</t>
    </rPh>
    <rPh sb="41" eb="43">
      <t>テンプ</t>
    </rPh>
    <phoneticPr fontId="4"/>
  </si>
  <si>
    <t>施設・事業所名</t>
    <phoneticPr fontId="4"/>
  </si>
  <si>
    <t>施設・事業所名</t>
    <phoneticPr fontId="4"/>
  </si>
  <si>
    <t>（６）副主任保育士等に係る賃金改善について（内訳）</t>
    <rPh sb="3" eb="6">
      <t>フクシュニン</t>
    </rPh>
    <rPh sb="6" eb="9">
      <t>ホイクシ</t>
    </rPh>
    <rPh sb="9" eb="10">
      <t>トウ</t>
    </rPh>
    <rPh sb="11" eb="12">
      <t>カカ</t>
    </rPh>
    <rPh sb="13" eb="15">
      <t>チンギン</t>
    </rPh>
    <rPh sb="15" eb="17">
      <t>カイゼン</t>
    </rPh>
    <rPh sb="22" eb="24">
      <t>ウチワケ</t>
    </rPh>
    <phoneticPr fontId="4"/>
  </si>
  <si>
    <t>（７）職務分野別リーダー等に係る賃金改善について（内訳）</t>
    <rPh sb="3" eb="5">
      <t>ショクム</t>
    </rPh>
    <rPh sb="5" eb="8">
      <t>ブンヤベツ</t>
    </rPh>
    <rPh sb="12" eb="13">
      <t>トウ</t>
    </rPh>
    <rPh sb="14" eb="15">
      <t>カカ</t>
    </rPh>
    <rPh sb="16" eb="18">
      <t>チンギン</t>
    </rPh>
    <rPh sb="18" eb="20">
      <t>カイゼン</t>
    </rPh>
    <rPh sb="25" eb="27">
      <t>ウチワケ</t>
    </rPh>
    <phoneticPr fontId="4"/>
  </si>
  <si>
    <t>加算実績額（千円未満の端数は切り捨て）（※）</t>
    <rPh sb="0" eb="2">
      <t>カサン</t>
    </rPh>
    <rPh sb="2" eb="4">
      <t>ジッセキ</t>
    </rPh>
    <rPh sb="4" eb="5">
      <t>ガク</t>
    </rPh>
    <phoneticPr fontId="4"/>
  </si>
  <si>
    <t>令和　　年　　月　～　令和　　年　　月</t>
    <rPh sb="0" eb="2">
      <t>レイワ</t>
    </rPh>
    <rPh sb="4" eb="5">
      <t>ネン</t>
    </rPh>
    <rPh sb="7" eb="8">
      <t>ガツ</t>
    </rPh>
    <rPh sb="11" eb="13">
      <t>レイワ</t>
    </rPh>
    <rPh sb="15" eb="16">
      <t>ネン</t>
    </rPh>
    <rPh sb="18" eb="19">
      <t>ガツ</t>
    </rPh>
    <phoneticPr fontId="4"/>
  </si>
  <si>
    <t>賃金改善等実績総額（②＋⑨）（千円未満の端数は切り捨て）</t>
    <rPh sb="0" eb="2">
      <t>チンギン</t>
    </rPh>
    <rPh sb="2" eb="4">
      <t>カイゼン</t>
    </rPh>
    <rPh sb="4" eb="5">
      <t>トウ</t>
    </rPh>
    <rPh sb="5" eb="7">
      <t>ジッセキ</t>
    </rPh>
    <rPh sb="7" eb="9">
      <t>ソウガク</t>
    </rPh>
    <phoneticPr fontId="4"/>
  </si>
  <si>
    <t>（４）他施設との配分調整について</t>
    <rPh sb="3" eb="6">
      <t>タシセツ</t>
    </rPh>
    <rPh sb="8" eb="10">
      <t>ハイブン</t>
    </rPh>
    <rPh sb="10" eb="12">
      <t>チョウセイ</t>
    </rPh>
    <phoneticPr fontId="4"/>
  </si>
  <si>
    <t>拠出実績額</t>
    <rPh sb="0" eb="2">
      <t>キョシュツ</t>
    </rPh>
    <rPh sb="2" eb="4">
      <t>ジッセキ</t>
    </rPh>
    <rPh sb="4" eb="5">
      <t>ガク</t>
    </rPh>
    <phoneticPr fontId="4"/>
  </si>
  <si>
    <t>受入実績額</t>
    <rPh sb="0" eb="1">
      <t>ウ</t>
    </rPh>
    <rPh sb="1" eb="2">
      <t>イ</t>
    </rPh>
    <rPh sb="2" eb="4">
      <t>ジッセキ</t>
    </rPh>
    <rPh sb="4" eb="5">
      <t>ガク</t>
    </rPh>
    <phoneticPr fontId="4"/>
  </si>
  <si>
    <t>※　別紙様式７別添２の「同一事業者内における拠出実績額・受入実績額一覧表」を添付すること</t>
    <rPh sb="7" eb="9">
      <t>ベッテン</t>
    </rPh>
    <rPh sb="24" eb="26">
      <t>ジッセキ</t>
    </rPh>
    <rPh sb="38" eb="40">
      <t>テンプ</t>
    </rPh>
    <phoneticPr fontId="4"/>
  </si>
  <si>
    <t>令和元年度賃金改善実績報告書（処遇改善等加算Ⅱ）</t>
    <rPh sb="0" eb="2">
      <t>レイワ</t>
    </rPh>
    <rPh sb="2" eb="3">
      <t>ガン</t>
    </rPh>
    <rPh sb="3" eb="4">
      <t>ネン</t>
    </rPh>
    <rPh sb="4" eb="5">
      <t>ド</t>
    </rPh>
    <rPh sb="5" eb="7">
      <t>チンギン</t>
    </rPh>
    <rPh sb="7" eb="9">
      <t>カイゼン</t>
    </rPh>
    <rPh sb="9" eb="11">
      <t>ジッセキ</t>
    </rPh>
    <rPh sb="11" eb="14">
      <t>ホウコクショ</t>
    </rPh>
    <rPh sb="15" eb="17">
      <t>ショグウ</t>
    </rPh>
    <rPh sb="17" eb="19">
      <t>カイゼン</t>
    </rPh>
    <rPh sb="19" eb="20">
      <t>トウ</t>
    </rPh>
    <rPh sb="20" eb="22">
      <t>カサン</t>
    </rPh>
    <phoneticPr fontId="4"/>
  </si>
  <si>
    <t>加算見込額（千円未満の端数は切り捨て）（※1）</t>
    <rPh sb="0" eb="2">
      <t>カサン</t>
    </rPh>
    <rPh sb="2" eb="4">
      <t>ミコ</t>
    </rPh>
    <rPh sb="4" eb="5">
      <t>ガク</t>
    </rPh>
    <phoneticPr fontId="4"/>
  </si>
  <si>
    <t>特定加算見込額（千円未満の端数は切り捨て）（※1）</t>
    <rPh sb="0" eb="2">
      <t>トクテイ</t>
    </rPh>
    <rPh sb="2" eb="4">
      <t>カサン</t>
    </rPh>
    <rPh sb="4" eb="6">
      <t>ミコ</t>
    </rPh>
    <rPh sb="6" eb="7">
      <t>ガク</t>
    </rPh>
    <phoneticPr fontId="4"/>
  </si>
  <si>
    <t>原則、賃金改善額（Ｂ）は、加算額（Ａ）以上であることが必要だが、法定福利費の事業主負担増加額が少ないことにより、Ａの額を下回ることは差し支えない。その場合、その差額については、別途、職員の処遇改善に充てること。</t>
    <rPh sb="3" eb="5">
      <t>チンギン</t>
    </rPh>
    <rPh sb="5" eb="7">
      <t>カイゼン</t>
    </rPh>
    <rPh sb="13" eb="15">
      <t>カサン</t>
    </rPh>
    <phoneticPr fontId="4"/>
  </si>
  <si>
    <t>賃金改善
実績額
⑬
（⑩-⑥-⑪-⑫）</t>
    <rPh sb="0" eb="2">
      <t>チンギン</t>
    </rPh>
    <rPh sb="2" eb="4">
      <t>カイゼン</t>
    </rPh>
    <rPh sb="5" eb="7">
      <t>ジッセキ</t>
    </rPh>
    <phoneticPr fontId="4"/>
  </si>
  <si>
    <t>賃金改善を行った場合の支払賃金※6</t>
    <rPh sb="0" eb="2">
      <t>チンギン</t>
    </rPh>
    <rPh sb="2" eb="4">
      <t>カイゼン</t>
    </rPh>
    <rPh sb="5" eb="6">
      <t>オコナ</t>
    </rPh>
    <rPh sb="8" eb="10">
      <t>バアイ</t>
    </rPh>
    <rPh sb="11" eb="13">
      <t>シハラ</t>
    </rPh>
    <rPh sb="13" eb="15">
      <t>チンギン</t>
    </rPh>
    <phoneticPr fontId="4"/>
  </si>
  <si>
    <t>←【様式５】（３）①賃金改善等実績総額と一致</t>
    <rPh sb="20" eb="22">
      <t>イッチ</t>
    </rPh>
    <phoneticPr fontId="4"/>
  </si>
  <si>
    <t>支払った（支払う予定の）給与の項目</t>
    <rPh sb="0" eb="2">
      <t>シハラ</t>
    </rPh>
    <rPh sb="5" eb="7">
      <t>シハラ</t>
    </rPh>
    <rPh sb="8" eb="10">
      <t>ヨテイ</t>
    </rPh>
    <rPh sb="12" eb="14">
      <t>キュウヨ</t>
    </rPh>
    <rPh sb="15" eb="17">
      <t>コウモク</t>
    </rPh>
    <phoneticPr fontId="4"/>
  </si>
  <si>
    <t>注１：「施設型給付費等に係る処遇改善等加算について」（平成27年3月31日　府政共生第349号、</t>
    <rPh sb="0" eb="1">
      <t>チュウ</t>
    </rPh>
    <phoneticPr fontId="4"/>
  </si>
  <si>
    <t>26文科初第1463号、雇児発0331第10号 以下「旧処遇改善等加算通知」という）Ⅵ１（２）</t>
    <rPh sb="27" eb="28">
      <t>キュウ</t>
    </rPh>
    <phoneticPr fontId="4"/>
  </si>
  <si>
    <t>注２：旧処遇改善等加算通知Ⅵ１（２）ア（ク）による配分調整後の加算実績額</t>
    <rPh sb="0" eb="1">
      <t>チュウ</t>
    </rPh>
    <rPh sb="3" eb="4">
      <t>キュウ</t>
    </rPh>
    <rPh sb="25" eb="27">
      <t>ハイブン</t>
    </rPh>
    <rPh sb="27" eb="30">
      <t>チョウセイゴ</t>
    </rPh>
    <rPh sb="31" eb="33">
      <t>カサン</t>
    </rPh>
    <rPh sb="33" eb="36">
      <t>ジッセキガク</t>
    </rPh>
    <phoneticPr fontId="4"/>
  </si>
  <si>
    <t>経験年数については、「施設型給付費等に係る処遇改善等加算について」（平成27年3月31日　府政共生第349号、26文科初第1463号、雇児発0331第10号 以下「旧処遇改善等加算通知」という）Ⅵ１（１）（ウ）によるものとする。</t>
    <rPh sb="82" eb="83">
      <t>キュウ</t>
    </rPh>
    <phoneticPr fontId="4"/>
  </si>
  <si>
    <r>
      <t>対象職員（実人員）</t>
    </r>
    <r>
      <rPr>
        <sz val="10"/>
        <rFont val="HGｺﾞｼｯｸM"/>
        <family val="3"/>
        <charset val="128"/>
      </rPr>
      <t xml:space="preserve">
（(２)②の期間における延べ人数(人月)）</t>
    </r>
    <rPh sb="0" eb="2">
      <t>タイショウ</t>
    </rPh>
    <rPh sb="2" eb="4">
      <t>ショクイン</t>
    </rPh>
    <rPh sb="5" eb="8">
      <t>ジツジンイン</t>
    </rPh>
    <rPh sb="16" eb="18">
      <t>キカン</t>
    </rPh>
    <rPh sb="22" eb="23">
      <t>ノ</t>
    </rPh>
    <rPh sb="24" eb="26">
      <t>ニンズウ</t>
    </rPh>
    <rPh sb="27" eb="28">
      <t>ヒト</t>
    </rPh>
    <rPh sb="28" eb="29">
      <t>ツキ</t>
    </rPh>
    <phoneticPr fontId="4"/>
  </si>
  <si>
    <r>
      <t>賃金改善を実施した職員（実人員）</t>
    </r>
    <r>
      <rPr>
        <sz val="10"/>
        <rFont val="HGｺﾞｼｯｸM"/>
        <family val="3"/>
        <charset val="128"/>
      </rPr>
      <t xml:space="preserve">
（(２)②の期間における延べ人数(人月)）</t>
    </r>
    <rPh sb="0" eb="2">
      <t>チンギン</t>
    </rPh>
    <rPh sb="2" eb="4">
      <t>カイゼン</t>
    </rPh>
    <rPh sb="5" eb="7">
      <t>ジッシ</t>
    </rPh>
    <rPh sb="9" eb="11">
      <t>ショクイン</t>
    </rPh>
    <rPh sb="12" eb="15">
      <t>ジツジンイン</t>
    </rPh>
    <rPh sb="23" eb="25">
      <t>キカン</t>
    </rPh>
    <rPh sb="29" eb="30">
      <t>ノ</t>
    </rPh>
    <rPh sb="31" eb="33">
      <t>ニンズウ</t>
    </rPh>
    <rPh sb="34" eb="35">
      <t>ヒト</t>
    </rPh>
    <rPh sb="35" eb="36">
      <t>ツキ</t>
    </rPh>
    <phoneticPr fontId="4"/>
  </si>
  <si>
    <r>
      <t>対象職員（常勤換算数）</t>
    </r>
    <r>
      <rPr>
        <sz val="10"/>
        <rFont val="HGｺﾞｼｯｸM"/>
        <family val="3"/>
        <charset val="128"/>
      </rPr>
      <t xml:space="preserve">
（(２)②の期間における延べ人数(人月)）</t>
    </r>
    <rPh sb="0" eb="2">
      <t>タイショウ</t>
    </rPh>
    <rPh sb="2" eb="4">
      <t>ショクイン</t>
    </rPh>
    <rPh sb="5" eb="7">
      <t>ジョウキン</t>
    </rPh>
    <rPh sb="7" eb="9">
      <t>カンサン</t>
    </rPh>
    <rPh sb="9" eb="10">
      <t>スウ</t>
    </rPh>
    <rPh sb="18" eb="20">
      <t>キカン</t>
    </rPh>
    <rPh sb="24" eb="25">
      <t>ノ</t>
    </rPh>
    <rPh sb="26" eb="28">
      <t>ニンズウ</t>
    </rPh>
    <rPh sb="29" eb="30">
      <t>ヒト</t>
    </rPh>
    <rPh sb="30" eb="31">
      <t>ツキ</t>
    </rPh>
    <phoneticPr fontId="4"/>
  </si>
  <si>
    <r>
      <t xml:space="preserve">賃金改善を実施した職員（常勤換算数）
</t>
    </r>
    <r>
      <rPr>
        <sz val="10"/>
        <rFont val="HGｺﾞｼｯｸM"/>
        <family val="3"/>
        <charset val="128"/>
      </rPr>
      <t>（(２)②の期間における延べ人数(人月)）</t>
    </r>
    <rPh sb="0" eb="2">
      <t>チンギン</t>
    </rPh>
    <rPh sb="2" eb="4">
      <t>カイゼン</t>
    </rPh>
    <rPh sb="5" eb="7">
      <t>ジッシ</t>
    </rPh>
    <rPh sb="9" eb="11">
      <t>ショクイン</t>
    </rPh>
    <rPh sb="12" eb="14">
      <t>ジョウキン</t>
    </rPh>
    <rPh sb="14" eb="16">
      <t>カンサン</t>
    </rPh>
    <rPh sb="16" eb="17">
      <t>スウ</t>
    </rPh>
    <rPh sb="25" eb="27">
      <t>キカン</t>
    </rPh>
    <rPh sb="31" eb="32">
      <t>ノ</t>
    </rPh>
    <rPh sb="33" eb="35">
      <t>ニンズウ</t>
    </rPh>
    <rPh sb="36" eb="37">
      <t>ヒト</t>
    </rPh>
    <rPh sb="37" eb="38">
      <t>ツキ</t>
    </rPh>
    <phoneticPr fontId="4"/>
  </si>
  <si>
    <r>
      <t>支給した賃金総額</t>
    </r>
    <r>
      <rPr>
        <sz val="10"/>
        <rFont val="HGｺﾞｼｯｸM"/>
        <family val="3"/>
        <charset val="128"/>
      </rPr>
      <t xml:space="preserve">
（(２)②の期間における総額）</t>
    </r>
    <rPh sb="0" eb="2">
      <t>シキュウ</t>
    </rPh>
    <rPh sb="4" eb="6">
      <t>チンギン</t>
    </rPh>
    <rPh sb="6" eb="8">
      <t>ソウガク</t>
    </rPh>
    <rPh sb="15" eb="17">
      <t>キカン</t>
    </rPh>
    <rPh sb="21" eb="23">
      <t>ソウガク</t>
    </rPh>
    <phoneticPr fontId="4"/>
  </si>
  <si>
    <t>加算見込額（千円未満の端数は切り捨て）（※2）</t>
    <rPh sb="0" eb="2">
      <t>カサン</t>
    </rPh>
    <rPh sb="2" eb="4">
      <t>ミコ</t>
    </rPh>
    <rPh sb="4" eb="5">
      <t>ガク</t>
    </rPh>
    <phoneticPr fontId="4"/>
  </si>
  <si>
    <t>（２）賃金改善等見込総額</t>
    <rPh sb="3" eb="5">
      <t>チンギン</t>
    </rPh>
    <rPh sb="5" eb="7">
      <t>カイゼン</t>
    </rPh>
    <rPh sb="7" eb="8">
      <t>トウ</t>
    </rPh>
    <rPh sb="8" eb="10">
      <t>ミコ</t>
    </rPh>
    <rPh sb="10" eb="12">
      <t>ソウガク</t>
    </rPh>
    <phoneticPr fontId="4"/>
  </si>
  <si>
    <t>賃金改善等見込総額（②＋⑨）（千円未満の端数は切り捨て）</t>
    <rPh sb="0" eb="2">
      <t>チンギン</t>
    </rPh>
    <rPh sb="2" eb="4">
      <t>カイゼン</t>
    </rPh>
    <rPh sb="4" eb="5">
      <t>トウ</t>
    </rPh>
    <rPh sb="5" eb="7">
      <t>ミコ</t>
    </rPh>
    <rPh sb="7" eb="9">
      <t>ソウガク</t>
    </rPh>
    <phoneticPr fontId="4"/>
  </si>
  <si>
    <t>賃金改善等見込総額【（２）①】</t>
    <rPh sb="0" eb="2">
      <t>チンギン</t>
    </rPh>
    <rPh sb="2" eb="4">
      <t>カイゼン</t>
    </rPh>
    <rPh sb="8" eb="9">
      <t>ガク</t>
    </rPh>
    <phoneticPr fontId="4"/>
  </si>
  <si>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4"/>
  </si>
  <si>
    <t>賃金要件分の加算率が前年度よりも増加する場合又は私学助成を受けていた幼稚園が初めて加算Ⅰの賃金改善要件分の適用を受ける場合（ａ）</t>
    <rPh sb="0" eb="2">
      <t>チンギン</t>
    </rPh>
    <rPh sb="2" eb="4">
      <t>ヨウケン</t>
    </rPh>
    <rPh sb="4" eb="5">
      <t>ブン</t>
    </rPh>
    <rPh sb="6" eb="8">
      <t>カサン</t>
    </rPh>
    <rPh sb="8" eb="9">
      <t>リツ</t>
    </rPh>
    <rPh sb="10" eb="13">
      <t>ゼンネンド</t>
    </rPh>
    <rPh sb="16" eb="18">
      <t>ゾウカ</t>
    </rPh>
    <rPh sb="20" eb="22">
      <t>バアイ</t>
    </rPh>
    <rPh sb="22" eb="23">
      <t>マタ</t>
    </rPh>
    <phoneticPr fontId="4"/>
  </si>
  <si>
    <r>
      <t>場合（ｂ－１）</t>
    </r>
    <r>
      <rPr>
        <vertAlign val="superscript"/>
        <sz val="10"/>
        <rFont val="HGｺﾞｼｯｸM"/>
        <family val="3"/>
        <charset val="128"/>
      </rPr>
      <t>※</t>
    </r>
    <phoneticPr fontId="4"/>
  </si>
  <si>
    <r>
      <t>初めて賃金改善要件分を受ける（ｂ－２）</t>
    </r>
    <r>
      <rPr>
        <vertAlign val="superscript"/>
        <sz val="10"/>
        <rFont val="HGｺﾞｼｯｸM"/>
        <family val="3"/>
        <charset val="128"/>
      </rPr>
      <t>※</t>
    </r>
    <rPh sb="0" eb="1">
      <t>ハジ</t>
    </rPh>
    <rPh sb="3" eb="5">
      <t>チンギン</t>
    </rPh>
    <rPh sb="5" eb="7">
      <t>カイゼン</t>
    </rPh>
    <rPh sb="7" eb="9">
      <t>ヨウケン</t>
    </rPh>
    <rPh sb="9" eb="10">
      <t>ブン</t>
    </rPh>
    <rPh sb="11" eb="12">
      <t>ウ</t>
    </rPh>
    <phoneticPr fontId="4"/>
  </si>
  <si>
    <t>（３）職員１人当たりの平均経験年数の算定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24"/>
  </si>
  <si>
    <r>
      <t>職員１人当たりの平均経験年数
（</t>
    </r>
    <r>
      <rPr>
        <sz val="10"/>
        <rFont val="HGｺﾞｼｯｸM"/>
        <family val="3"/>
        <charset val="128"/>
      </rPr>
      <t>Ｃ＝Ｂ÷Ａ）</t>
    </r>
    <rPh sb="0" eb="1">
      <t>ショク</t>
    </rPh>
    <rPh sb="1" eb="2">
      <t>イン</t>
    </rPh>
    <rPh sb="3" eb="4">
      <t>ニン</t>
    </rPh>
    <rPh sb="4" eb="5">
      <t>ア</t>
    </rPh>
    <rPh sb="8" eb="10">
      <t>ヘイキン</t>
    </rPh>
    <rPh sb="10" eb="12">
      <t>ケイケン</t>
    </rPh>
    <rPh sb="12" eb="14">
      <t>ネンスウ</t>
    </rPh>
    <phoneticPr fontId="4"/>
  </si>
  <si>
    <t>※３　平均経験年数は、６か月以上の端数は１年とし、６か月未満の端数は切り捨てとする。</t>
    <rPh sb="5" eb="7">
      <t>ケイケン</t>
    </rPh>
    <phoneticPr fontId="4"/>
  </si>
  <si>
    <t>100分の20地域</t>
    <rPh sb="3" eb="4">
      <t>ブン</t>
    </rPh>
    <rPh sb="7" eb="9">
      <t>チイキ</t>
    </rPh>
    <phoneticPr fontId="4"/>
  </si>
  <si>
    <t>100分の16地域</t>
    <rPh sb="3" eb="4">
      <t>ブン</t>
    </rPh>
    <rPh sb="7" eb="9">
      <t>チイキ</t>
    </rPh>
    <phoneticPr fontId="4"/>
  </si>
  <si>
    <t>100分の15地域</t>
    <rPh sb="3" eb="4">
      <t>ブン</t>
    </rPh>
    <rPh sb="7" eb="9">
      <t>チイキ</t>
    </rPh>
    <phoneticPr fontId="4"/>
  </si>
  <si>
    <t>100分の12地域</t>
    <rPh sb="3" eb="4">
      <t>ブン</t>
    </rPh>
    <rPh sb="7" eb="9">
      <t>チイキ</t>
    </rPh>
    <phoneticPr fontId="4"/>
  </si>
  <si>
    <t>100分の10地域</t>
    <rPh sb="3" eb="4">
      <t>ブン</t>
    </rPh>
    <rPh sb="7" eb="9">
      <t>チイキ</t>
    </rPh>
    <phoneticPr fontId="4"/>
  </si>
  <si>
    <t>100分の6地域</t>
    <rPh sb="3" eb="4">
      <t>ブン</t>
    </rPh>
    <rPh sb="6" eb="8">
      <t>チイキ</t>
    </rPh>
    <phoneticPr fontId="4"/>
  </si>
  <si>
    <t>100分の3地域</t>
    <rPh sb="3" eb="4">
      <t>ブン</t>
    </rPh>
    <rPh sb="6" eb="8">
      <t>チイキ</t>
    </rPh>
    <phoneticPr fontId="4"/>
  </si>
  <si>
    <t>その他地域</t>
    <phoneticPr fontId="4"/>
  </si>
  <si>
    <t>（４）教育・保育従事者以外に係る賃金改善実績</t>
    <rPh sb="3" eb="5">
      <t>キョウイク</t>
    </rPh>
    <rPh sb="6" eb="8">
      <t>ホイク</t>
    </rPh>
    <rPh sb="8" eb="11">
      <t>ジュウジシャ</t>
    </rPh>
    <rPh sb="11" eb="13">
      <t>イガイ</t>
    </rPh>
    <rPh sb="14" eb="15">
      <t>カカ</t>
    </rPh>
    <rPh sb="16" eb="18">
      <t>チンギン</t>
    </rPh>
    <rPh sb="18" eb="20">
      <t>カイゼン</t>
    </rPh>
    <rPh sb="20" eb="22">
      <t>ジッセキ</t>
    </rPh>
    <phoneticPr fontId="4"/>
  </si>
  <si>
    <t>「平成28 年度における処遇改善等加算の取扱いについて」（平成28年6月17日付け内閣府子ども子育て本部参事官（子ども・子育て支援担当）・文部科学省初等中等教育局幼児教育課・厚生労働省雇用均等・児童家庭局保育課）の３．①の簡便な方法を用いて算出を行う場合においては、（３）・（４）の内容をまとめて（３）アに記載することが可能である。</t>
    <phoneticPr fontId="4"/>
  </si>
  <si>
    <t>簡便な方法を用いて算出を行い、（３）アにまとめて記載している場合は、右の四角にチェックを付けること。</t>
    <rPh sb="0" eb="2">
      <t>カンベン</t>
    </rPh>
    <rPh sb="3" eb="5">
      <t>ホウホウ</t>
    </rPh>
    <rPh sb="6" eb="7">
      <t>モチ</t>
    </rPh>
    <rPh sb="9" eb="11">
      <t>サンシュツ</t>
    </rPh>
    <rPh sb="12" eb="13">
      <t>オコナ</t>
    </rPh>
    <rPh sb="24" eb="26">
      <t>キサイ</t>
    </rPh>
    <rPh sb="30" eb="32">
      <t>バアイ</t>
    </rPh>
    <rPh sb="34" eb="35">
      <t>ミギ</t>
    </rPh>
    <rPh sb="36" eb="38">
      <t>シカク</t>
    </rPh>
    <rPh sb="44" eb="45">
      <t>ツ</t>
    </rPh>
    <phoneticPr fontId="4"/>
  </si>
  <si>
    <t>（２）賃金改善実績</t>
    <rPh sb="3" eb="5">
      <t>チンギン</t>
    </rPh>
    <rPh sb="5" eb="7">
      <t>カイゼン</t>
    </rPh>
    <rPh sb="7" eb="9">
      <t>ジッセキ</t>
    </rPh>
    <phoneticPr fontId="4"/>
  </si>
  <si>
    <t>賃金改善に要した費用の総額（アーイ―ウ）</t>
    <phoneticPr fontId="4"/>
  </si>
  <si>
    <t>加算残額（①ー③）</t>
    <rPh sb="0" eb="2">
      <t>カサン</t>
    </rPh>
    <rPh sb="2" eb="4">
      <t>ザンガク</t>
    </rPh>
    <phoneticPr fontId="4"/>
  </si>
  <si>
    <r>
      <t>支給した賃金総額（前年度の加算残額に対応する支払賃金を除いた金額）</t>
    </r>
    <r>
      <rPr>
        <sz val="10"/>
        <rFont val="HGｺﾞｼｯｸM"/>
        <family val="3"/>
        <charset val="128"/>
      </rPr>
      <t xml:space="preserve">
（(1)②の期間における総額）（⑤－⑥）</t>
    </r>
    <rPh sb="0" eb="2">
      <t>シキュウ</t>
    </rPh>
    <rPh sb="4" eb="6">
      <t>チンギン</t>
    </rPh>
    <rPh sb="6" eb="8">
      <t>ソウガク</t>
    </rPh>
    <rPh sb="9" eb="12">
      <t>ゼンネンド</t>
    </rPh>
    <rPh sb="13" eb="15">
      <t>カサン</t>
    </rPh>
    <rPh sb="15" eb="17">
      <t>ザンガク</t>
    </rPh>
    <rPh sb="18" eb="20">
      <t>タイオウ</t>
    </rPh>
    <rPh sb="22" eb="24">
      <t>シハライ</t>
    </rPh>
    <rPh sb="24" eb="26">
      <t>チンギン</t>
    </rPh>
    <rPh sb="27" eb="28">
      <t>ノゾ</t>
    </rPh>
    <rPh sb="30" eb="32">
      <t>キンガク</t>
    </rPh>
    <rPh sb="40" eb="42">
      <t>キカン</t>
    </rPh>
    <rPh sb="46" eb="48">
      <t>ソウガク</t>
    </rPh>
    <phoneticPr fontId="4"/>
  </si>
  <si>
    <r>
      <t xml:space="preserve">職員１人当り賃金月額
</t>
    </r>
    <r>
      <rPr>
        <sz val="10"/>
        <rFont val="HGｺﾞｼｯｸM"/>
        <family val="3"/>
        <charset val="128"/>
      </rPr>
      <t>（１円未満切り捨て）（⑦÷③）</t>
    </r>
    <rPh sb="0" eb="2">
      <t>ショクイン</t>
    </rPh>
    <rPh sb="3" eb="4">
      <t>ニン</t>
    </rPh>
    <rPh sb="4" eb="5">
      <t>ア</t>
    </rPh>
    <rPh sb="6" eb="8">
      <t>チンギン</t>
    </rPh>
    <rPh sb="8" eb="10">
      <t>ゲツガク</t>
    </rPh>
    <rPh sb="13" eb="14">
      <t>エン</t>
    </rPh>
    <rPh sb="14" eb="16">
      <t>ミマン</t>
    </rPh>
    <rPh sb="16" eb="17">
      <t>キ</t>
    </rPh>
    <rPh sb="18" eb="19">
      <t>ス</t>
    </rPh>
    <phoneticPr fontId="4"/>
  </si>
  <si>
    <t>賃金改善に要した費用の総額
（法定福利費等の事業主負担増加額及び処遇改善等加算Ⅱによる賃金改善額を除く。アにおいて同じ。）（アーイ）</t>
    <rPh sb="0" eb="2">
      <t>チンギン</t>
    </rPh>
    <rPh sb="2" eb="4">
      <t>カイゼン</t>
    </rPh>
    <rPh sb="5" eb="6">
      <t>ヨウ</t>
    </rPh>
    <rPh sb="8" eb="10">
      <t>ヒヨウ</t>
    </rPh>
    <rPh sb="11" eb="13">
      <t>ソウガク</t>
    </rPh>
    <rPh sb="15" eb="17">
      <t>ホウテイ</t>
    </rPh>
    <rPh sb="17" eb="20">
      <t>フクリヒ</t>
    </rPh>
    <rPh sb="20" eb="21">
      <t>トウ</t>
    </rPh>
    <rPh sb="22" eb="25">
      <t>ジギョウヌシ</t>
    </rPh>
    <rPh sb="25" eb="27">
      <t>フタン</t>
    </rPh>
    <rPh sb="27" eb="30">
      <t>ゾウカガク</t>
    </rPh>
    <rPh sb="30" eb="31">
      <t>オヨ</t>
    </rPh>
    <rPh sb="32" eb="34">
      <t>ショグウ</t>
    </rPh>
    <rPh sb="34" eb="36">
      <t>カイゼン</t>
    </rPh>
    <rPh sb="36" eb="37">
      <t>トウ</t>
    </rPh>
    <rPh sb="37" eb="39">
      <t>カサン</t>
    </rPh>
    <rPh sb="43" eb="45">
      <t>チンギン</t>
    </rPh>
    <rPh sb="45" eb="47">
      <t>カイゼン</t>
    </rPh>
    <rPh sb="47" eb="48">
      <t>ガク</t>
    </rPh>
    <rPh sb="48" eb="49">
      <t>ジツガク</t>
    </rPh>
    <rPh sb="49" eb="50">
      <t>ノゾ</t>
    </rPh>
    <phoneticPr fontId="4"/>
  </si>
  <si>
    <t>（(２)②の期間における総額）</t>
    <rPh sb="12" eb="14">
      <t>ソウガク</t>
    </rPh>
    <phoneticPr fontId="4"/>
  </si>
  <si>
    <t>　賃金改善を行った場合の賃金の総額（処遇改善等加算Ⅱ及び前年度の加算残額に対応する支払賃金を除く）</t>
    <rPh sb="18" eb="20">
      <t>ショグウ</t>
    </rPh>
    <rPh sb="20" eb="22">
      <t>カイゼン</t>
    </rPh>
    <rPh sb="22" eb="23">
      <t>トウ</t>
    </rPh>
    <rPh sb="23" eb="25">
      <t>カサン</t>
    </rPh>
    <rPh sb="26" eb="27">
      <t>オヨ</t>
    </rPh>
    <rPh sb="28" eb="31">
      <t>ゼンネンド</t>
    </rPh>
    <rPh sb="32" eb="34">
      <t>カサン</t>
    </rPh>
    <rPh sb="34" eb="36">
      <t>ザンガク</t>
    </rPh>
    <rPh sb="37" eb="39">
      <t>タイオウ</t>
    </rPh>
    <rPh sb="41" eb="43">
      <t>シハライ</t>
    </rPh>
    <rPh sb="43" eb="45">
      <t>チンギン</t>
    </rPh>
    <rPh sb="46" eb="47">
      <t>ノゾ</t>
    </rPh>
    <phoneticPr fontId="4"/>
  </si>
  <si>
    <r>
      <t xml:space="preserve">１人当り賃金改善月額
</t>
    </r>
    <r>
      <rPr>
        <sz val="10"/>
        <rFont val="HGｺﾞｼｯｸM"/>
        <family val="3"/>
        <charset val="128"/>
      </rPr>
      <t>（１円未満切り捨て）（⑨÷③）</t>
    </r>
    <rPh sb="1" eb="2">
      <t>ニン</t>
    </rPh>
    <rPh sb="2" eb="3">
      <t>ア</t>
    </rPh>
    <rPh sb="4" eb="6">
      <t>チンギン</t>
    </rPh>
    <rPh sb="6" eb="8">
      <t>カイゼン</t>
    </rPh>
    <rPh sb="8" eb="10">
      <t>ゲツガク</t>
    </rPh>
    <rPh sb="13" eb="14">
      <t>エン</t>
    </rPh>
    <rPh sb="14" eb="16">
      <t>ミマン</t>
    </rPh>
    <rPh sb="16" eb="17">
      <t>キ</t>
    </rPh>
    <rPh sb="18" eb="19">
      <t>ス</t>
    </rPh>
    <phoneticPr fontId="4"/>
  </si>
  <si>
    <r>
      <t>支給した賃金総額（前年度の加算残額に対応する支払賃金を除いた金額）</t>
    </r>
    <r>
      <rPr>
        <sz val="10"/>
        <rFont val="HGｺﾞｼｯｸM"/>
        <family val="3"/>
        <charset val="128"/>
      </rPr>
      <t xml:space="preserve">
（(２)②の期間における総額）（⑤－⑥）</t>
    </r>
    <rPh sb="0" eb="2">
      <t>シキュウ</t>
    </rPh>
    <rPh sb="4" eb="6">
      <t>チンギン</t>
    </rPh>
    <rPh sb="6" eb="8">
      <t>ソウガク</t>
    </rPh>
    <rPh sb="9" eb="12">
      <t>ゼンネンド</t>
    </rPh>
    <rPh sb="13" eb="15">
      <t>カサン</t>
    </rPh>
    <rPh sb="15" eb="17">
      <t>ザンガク</t>
    </rPh>
    <rPh sb="18" eb="20">
      <t>タイオウ</t>
    </rPh>
    <rPh sb="22" eb="24">
      <t>シハライ</t>
    </rPh>
    <rPh sb="24" eb="26">
      <t>チンギン</t>
    </rPh>
    <rPh sb="27" eb="28">
      <t>ノゾ</t>
    </rPh>
    <rPh sb="30" eb="32">
      <t>キンガク</t>
    </rPh>
    <rPh sb="40" eb="42">
      <t>キカン</t>
    </rPh>
    <rPh sb="46" eb="48">
      <t>ソウガク</t>
    </rPh>
    <phoneticPr fontId="4"/>
  </si>
  <si>
    <t>（３）賃金改善に要した費用の総額について</t>
    <rPh sb="3" eb="5">
      <t>チンギン</t>
    </rPh>
    <rPh sb="5" eb="7">
      <t>カイゼン</t>
    </rPh>
    <rPh sb="8" eb="9">
      <t>ヨウ</t>
    </rPh>
    <rPh sb="11" eb="13">
      <t>ヒヨウ</t>
    </rPh>
    <rPh sb="14" eb="16">
      <t>ソウガク</t>
    </rPh>
    <phoneticPr fontId="4"/>
  </si>
  <si>
    <t>賃金改善に要した費用の総額（ア－イーウ）</t>
    <phoneticPr fontId="4"/>
  </si>
  <si>
    <t>（４）他施設との配分について</t>
    <rPh sb="3" eb="6">
      <t>タシセツ</t>
    </rPh>
    <rPh sb="8" eb="10">
      <t>ハイブン</t>
    </rPh>
    <phoneticPr fontId="4"/>
  </si>
  <si>
    <r>
      <t>加算実績額（（４）①がある場合はこれを減じ、（４）②がある場合はこれを加えた額）と賃金改善に要した費用の総額（（３））との差額</t>
    </r>
    <r>
      <rPr>
        <sz val="8"/>
        <rFont val="HGｺﾞｼｯｸM"/>
        <family val="3"/>
        <charset val="128"/>
      </rPr>
      <t/>
    </r>
    <rPh sb="0" eb="2">
      <t>カサン</t>
    </rPh>
    <rPh sb="2" eb="5">
      <t>ジッセキガク</t>
    </rPh>
    <rPh sb="13" eb="15">
      <t>バアイ</t>
    </rPh>
    <rPh sb="19" eb="20">
      <t>ゲン</t>
    </rPh>
    <rPh sb="29" eb="31">
      <t>バアイ</t>
    </rPh>
    <rPh sb="35" eb="36">
      <t>クワ</t>
    </rPh>
    <rPh sb="38" eb="39">
      <t>ガク</t>
    </rPh>
    <rPh sb="41" eb="43">
      <t>チンギン</t>
    </rPh>
    <rPh sb="43" eb="45">
      <t>カイゼン</t>
    </rPh>
    <rPh sb="46" eb="47">
      <t>ヨウ</t>
    </rPh>
    <rPh sb="49" eb="51">
      <t>ヒヨウ</t>
    </rPh>
    <rPh sb="52" eb="54">
      <t>ソウガク</t>
    </rPh>
    <rPh sb="61" eb="63">
      <t>サガク</t>
    </rPh>
    <phoneticPr fontId="4"/>
  </si>
  <si>
    <r>
      <t xml:space="preserve">職員
別の経験年月数
</t>
    </r>
    <r>
      <rPr>
        <vertAlign val="superscript"/>
        <sz val="9"/>
        <rFont val="HGｺﾞｼｯｸM"/>
        <family val="3"/>
        <charset val="128"/>
      </rPr>
      <t>※１※２</t>
    </r>
    <rPh sb="0" eb="1">
      <t>ショク</t>
    </rPh>
    <rPh sb="1" eb="2">
      <t>イン</t>
    </rPh>
    <rPh sb="3" eb="4">
      <t>ベツ</t>
    </rPh>
    <rPh sb="5" eb="7">
      <t>ケイケン</t>
    </rPh>
    <rPh sb="7" eb="8">
      <t>ネン</t>
    </rPh>
    <rPh sb="8" eb="9">
      <t>ゲツ</t>
    </rPh>
    <rPh sb="9" eb="10">
      <t>スウ</t>
    </rPh>
    <phoneticPr fontId="4"/>
  </si>
  <si>
    <t>※１　１日６時間未満又は月20日未満勤務の職員は含めないものとする。</t>
    <rPh sb="4" eb="5">
      <t>ニチ</t>
    </rPh>
    <rPh sb="6" eb="8">
      <t>ジカン</t>
    </rPh>
    <rPh sb="8" eb="10">
      <t>ミマン</t>
    </rPh>
    <rPh sb="10" eb="11">
      <t>マタ</t>
    </rPh>
    <rPh sb="12" eb="13">
      <t>ツキ</t>
    </rPh>
    <rPh sb="15" eb="16">
      <t>ニチ</t>
    </rPh>
    <rPh sb="16" eb="18">
      <t>ミマン</t>
    </rPh>
    <rPh sb="18" eb="20">
      <t>キンム</t>
    </rPh>
    <rPh sb="21" eb="23">
      <t>ショクイン</t>
    </rPh>
    <rPh sb="24" eb="25">
      <t>フク</t>
    </rPh>
    <phoneticPr fontId="4"/>
  </si>
  <si>
    <t>※２　経験年月数は、当年度４月１日現在により算定する。新たな職員の職歴証明書、年金加入記録等の写しを添付すること。</t>
    <rPh sb="3" eb="5">
      <t>ケイケン</t>
    </rPh>
    <rPh sb="27" eb="28">
      <t>アラ</t>
    </rPh>
    <rPh sb="30" eb="32">
      <t>ショクイン</t>
    </rPh>
    <rPh sb="47" eb="48">
      <t>ウツ</t>
    </rPh>
    <rPh sb="50" eb="52">
      <t>テンプ</t>
    </rPh>
    <phoneticPr fontId="4"/>
  </si>
  <si>
    <t>令和　　年度　加算算定対象人数等認定申請書（処遇改善等加算Ⅱ）</t>
    <rPh sb="0" eb="2">
      <t>レイワ</t>
    </rPh>
    <rPh sb="4" eb="5">
      <t>ネン</t>
    </rPh>
    <rPh sb="5" eb="6">
      <t>ド</t>
    </rPh>
    <rPh sb="7" eb="9">
      <t>カサン</t>
    </rPh>
    <rPh sb="9" eb="11">
      <t>サンテイ</t>
    </rPh>
    <rPh sb="11" eb="13">
      <t>タイショウ</t>
    </rPh>
    <rPh sb="13" eb="15">
      <t>ニンズウ</t>
    </rPh>
    <rPh sb="15" eb="16">
      <t>トウ</t>
    </rPh>
    <rPh sb="16" eb="18">
      <t>ニンテイ</t>
    </rPh>
    <rPh sb="18" eb="21">
      <t>シンセイショ</t>
    </rPh>
    <rPh sb="22" eb="24">
      <t>ショグウ</t>
    </rPh>
    <rPh sb="24" eb="26">
      <t>カイゼン</t>
    </rPh>
    <rPh sb="26" eb="27">
      <t>トウ</t>
    </rPh>
    <rPh sb="27" eb="29">
      <t>カサン</t>
    </rPh>
    <phoneticPr fontId="4"/>
  </si>
  <si>
    <t>平成・令和　　年　　月　～　令和　　年　　月</t>
    <rPh sb="0" eb="2">
      <t>ヘイセイ</t>
    </rPh>
    <rPh sb="3" eb="5">
      <t>レイワ</t>
    </rPh>
    <rPh sb="7" eb="8">
      <t>ネン</t>
    </rPh>
    <rPh sb="10" eb="11">
      <t>ガツ</t>
    </rPh>
    <rPh sb="14" eb="16">
      <t>レイワ</t>
    </rPh>
    <rPh sb="18" eb="19">
      <t>ネン</t>
    </rPh>
    <rPh sb="21" eb="22">
      <t>ガツ</t>
    </rPh>
    <phoneticPr fontId="4"/>
  </si>
  <si>
    <t>「⑤支給した賃金総額」のうち、前年度の加算残額に対応する支払賃金</t>
    <rPh sb="2" eb="4">
      <t>シキュウ</t>
    </rPh>
    <rPh sb="6" eb="8">
      <t>チンギン</t>
    </rPh>
    <rPh sb="8" eb="10">
      <t>ソウガク</t>
    </rPh>
    <rPh sb="15" eb="18">
      <t>ゼンネンド</t>
    </rPh>
    <rPh sb="19" eb="21">
      <t>カサン</t>
    </rPh>
    <rPh sb="21" eb="23">
      <t>ザンガク</t>
    </rPh>
    <rPh sb="24" eb="26">
      <t>タイオウ</t>
    </rPh>
    <rPh sb="28" eb="30">
      <t>シハライ</t>
    </rPh>
    <rPh sb="30" eb="32">
      <t>チンギン</t>
    </rPh>
    <phoneticPr fontId="4"/>
  </si>
  <si>
    <t>平成・令和　　年　　月　～　令和　　年　　月</t>
    <rPh sb="3" eb="5">
      <t>レイワ</t>
    </rPh>
    <rPh sb="14" eb="16">
      <t>レイワ</t>
    </rPh>
    <phoneticPr fontId="4"/>
  </si>
  <si>
    <t>②賃金改善見込総額（③－④－⑤－⑥）</t>
    <phoneticPr fontId="4"/>
  </si>
  <si>
    <t>③支払賃金</t>
    <phoneticPr fontId="4"/>
  </si>
  <si>
    <t>④加算前年度の加算残額に係る支払賃金</t>
    <phoneticPr fontId="4"/>
  </si>
  <si>
    <t>⑥起点賃金水準（⑦＋⑧）</t>
    <phoneticPr fontId="4"/>
  </si>
  <si>
    <t>⑨事業主負担増加見込総額</t>
    <rPh sb="8" eb="10">
      <t>ミコ</t>
    </rPh>
    <rPh sb="10" eb="11">
      <t>ソウ</t>
    </rPh>
    <phoneticPr fontId="4"/>
  </si>
  <si>
    <t>③加算Ⅰ新規事由に係る加算率（※1）</t>
    <rPh sb="1" eb="3">
      <t>カサン</t>
    </rPh>
    <rPh sb="4" eb="6">
      <t>シンキ</t>
    </rPh>
    <rPh sb="6" eb="8">
      <t>ジユウ</t>
    </rPh>
    <rPh sb="9" eb="10">
      <t>カカ</t>
    </rPh>
    <rPh sb="11" eb="14">
      <t>カサンリツ</t>
    </rPh>
    <phoneticPr fontId="4"/>
  </si>
  <si>
    <t>⑤特定加算見込額（千円未満の端数は切り捨て）（※2）</t>
    <rPh sb="1" eb="3">
      <t>トクテイ</t>
    </rPh>
    <rPh sb="3" eb="5">
      <t>カサン</t>
    </rPh>
    <rPh sb="5" eb="8">
      <t>ミコミガク</t>
    </rPh>
    <phoneticPr fontId="4"/>
  </si>
  <si>
    <t>②特定加算実績額（千円未満の端数は切り捨て）（※）</t>
    <rPh sb="1" eb="3">
      <t>トクテイ</t>
    </rPh>
    <rPh sb="3" eb="5">
      <t>カサン</t>
    </rPh>
    <rPh sb="5" eb="7">
      <t>ジッセキ</t>
    </rPh>
    <rPh sb="7" eb="8">
      <t>ガク</t>
    </rPh>
    <phoneticPr fontId="4"/>
  </si>
  <si>
    <t>②賃金改善実績総額（③－④－⑤－⑥）</t>
    <rPh sb="7" eb="8">
      <t>ソウ</t>
    </rPh>
    <phoneticPr fontId="4"/>
  </si>
  <si>
    <t>④加算前年度の加算残額に係る支払賃金</t>
    <phoneticPr fontId="4"/>
  </si>
  <si>
    <t>⑤加算Ⅱの新規事由による賃金改善額</t>
    <phoneticPr fontId="4"/>
  </si>
  <si>
    <t>⑥起点賃金水準（⑦＋⑧）</t>
    <phoneticPr fontId="4"/>
  </si>
  <si>
    <t>⑨事業主負担増加相当総額</t>
    <rPh sb="10" eb="11">
      <t>ソウ</t>
    </rPh>
    <phoneticPr fontId="4"/>
  </si>
  <si>
    <t>法定福利費等の事業主負担額を除く。</t>
    <phoneticPr fontId="4"/>
  </si>
  <si>
    <t>※7</t>
    <phoneticPr fontId="4"/>
  </si>
  <si>
    <t>⑩のうち
加算Ⅱの新規事由による賃金改善額※7
⑫</t>
    <phoneticPr fontId="4"/>
  </si>
  <si>
    <t>⑤起点賃金水準（⑥＋⑦）</t>
    <phoneticPr fontId="4"/>
  </si>
  <si>
    <t>④③のうち、加算前年度の加算残額に係る支払賃金</t>
    <rPh sb="6" eb="8">
      <t>カサン</t>
    </rPh>
    <rPh sb="8" eb="11">
      <t>ゼンネンド</t>
    </rPh>
    <rPh sb="12" eb="14">
      <t>カサン</t>
    </rPh>
    <rPh sb="14" eb="16">
      <t>ザンガク</t>
    </rPh>
    <rPh sb="17" eb="18">
      <t>カカ</t>
    </rPh>
    <rPh sb="19" eb="21">
      <t>シハライ</t>
    </rPh>
    <rPh sb="21" eb="23">
      <t>チンギン</t>
    </rPh>
    <phoneticPr fontId="4"/>
  </si>
  <si>
    <t>③支払賃金（役職手当、職務手当など職位、職責又は職務内容等に応じて決まって毎月支払われる手当又は基本給に限る。）</t>
    <rPh sb="1" eb="3">
      <t>シハラ</t>
    </rPh>
    <rPh sb="3" eb="5">
      <t>チンギン</t>
    </rPh>
    <rPh sb="6" eb="8">
      <t>ヤクショク</t>
    </rPh>
    <rPh sb="8" eb="10">
      <t>テアテ</t>
    </rPh>
    <rPh sb="11" eb="13">
      <t>ショクム</t>
    </rPh>
    <rPh sb="13" eb="15">
      <t>テアテ</t>
    </rPh>
    <rPh sb="17" eb="19">
      <t>ショクイ</t>
    </rPh>
    <rPh sb="20" eb="22">
      <t>ショクセキ</t>
    </rPh>
    <rPh sb="22" eb="23">
      <t>マタ</t>
    </rPh>
    <rPh sb="24" eb="26">
      <t>ショクム</t>
    </rPh>
    <rPh sb="26" eb="28">
      <t>ナイヨウ</t>
    </rPh>
    <rPh sb="28" eb="29">
      <t>トウ</t>
    </rPh>
    <rPh sb="30" eb="31">
      <t>オウ</t>
    </rPh>
    <rPh sb="33" eb="34">
      <t>キ</t>
    </rPh>
    <rPh sb="37" eb="39">
      <t>マイツキ</t>
    </rPh>
    <rPh sb="39" eb="41">
      <t>シハラ</t>
    </rPh>
    <rPh sb="44" eb="46">
      <t>テアテ</t>
    </rPh>
    <rPh sb="46" eb="47">
      <t>マタ</t>
    </rPh>
    <rPh sb="48" eb="51">
      <t>キホンキュウ</t>
    </rPh>
    <rPh sb="52" eb="53">
      <t>カギ</t>
    </rPh>
    <phoneticPr fontId="4"/>
  </si>
  <si>
    <t>②賃金改善実績総額（③－④－⑤－⑧）</t>
    <phoneticPr fontId="4"/>
  </si>
  <si>
    <t>⑧基準年度に加算Ⅱの対象であり、かつ加算当年度に加算Ⅱの対象外となった職員に係る、基準年度における加算Ⅱに係る賃金改善額</t>
    <rPh sb="1" eb="3">
      <t>キジュン</t>
    </rPh>
    <rPh sb="3" eb="5">
      <t>ネンド</t>
    </rPh>
    <rPh sb="6" eb="8">
      <t>カサン</t>
    </rPh>
    <rPh sb="10" eb="12">
      <t>タイショウ</t>
    </rPh>
    <rPh sb="18" eb="20">
      <t>カサン</t>
    </rPh>
    <rPh sb="20" eb="22">
      <t>トウネン</t>
    </rPh>
    <rPh sb="22" eb="23">
      <t>ド</t>
    </rPh>
    <rPh sb="24" eb="26">
      <t>カサン</t>
    </rPh>
    <rPh sb="28" eb="31">
      <t>タイショウガイ</t>
    </rPh>
    <rPh sb="35" eb="37">
      <t>ショクイン</t>
    </rPh>
    <rPh sb="38" eb="39">
      <t>カカ</t>
    </rPh>
    <rPh sb="41" eb="43">
      <t>キジュン</t>
    </rPh>
    <rPh sb="43" eb="45">
      <t>ネンド</t>
    </rPh>
    <rPh sb="49" eb="51">
      <t>カサン</t>
    </rPh>
    <rPh sb="53" eb="54">
      <t>カカ</t>
    </rPh>
    <rPh sb="55" eb="57">
      <t>チンギン</t>
    </rPh>
    <rPh sb="57" eb="59">
      <t>カイゼン</t>
    </rPh>
    <rPh sb="59" eb="60">
      <t>ガク</t>
    </rPh>
    <phoneticPr fontId="4"/>
  </si>
  <si>
    <t>⑨事業主負担増加相当総額</t>
    <rPh sb="1" eb="4">
      <t>ジギョウヌシ</t>
    </rPh>
    <rPh sb="4" eb="6">
      <t>フタン</t>
    </rPh>
    <rPh sb="6" eb="8">
      <t>ゾウカ</t>
    </rPh>
    <rPh sb="8" eb="10">
      <t>ソウトウ</t>
    </rPh>
    <rPh sb="10" eb="12">
      <t>ソウガク</t>
    </rPh>
    <phoneticPr fontId="4"/>
  </si>
  <si>
    <t>（３）他施設への配分等について</t>
    <rPh sb="3" eb="6">
      <t>タシセツ</t>
    </rPh>
    <rPh sb="8" eb="10">
      <t>ハイブン</t>
    </rPh>
    <rPh sb="10" eb="11">
      <t>トウ</t>
    </rPh>
    <phoneticPr fontId="4"/>
  </si>
  <si>
    <t>（３）賃金改善等実績総額</t>
    <rPh sb="3" eb="5">
      <t>チンギン</t>
    </rPh>
    <rPh sb="5" eb="7">
      <t>カイゼン</t>
    </rPh>
    <rPh sb="7" eb="8">
      <t>トウ</t>
    </rPh>
    <rPh sb="8" eb="10">
      <t>ジッセキ</t>
    </rPh>
    <rPh sb="10" eb="12">
      <t>ソウガク</t>
    </rPh>
    <phoneticPr fontId="4"/>
  </si>
  <si>
    <t>（４）副主任保育士等に係る賃金改善について（内訳）</t>
    <rPh sb="3" eb="6">
      <t>フクシュニン</t>
    </rPh>
    <rPh sb="6" eb="9">
      <t>ホイクシ</t>
    </rPh>
    <rPh sb="9" eb="10">
      <t>トウ</t>
    </rPh>
    <rPh sb="11" eb="12">
      <t>カカ</t>
    </rPh>
    <rPh sb="13" eb="15">
      <t>チンギン</t>
    </rPh>
    <rPh sb="15" eb="17">
      <t>カイゼン</t>
    </rPh>
    <rPh sb="22" eb="24">
      <t>ウチワケ</t>
    </rPh>
    <phoneticPr fontId="4"/>
  </si>
  <si>
    <t>（５）職務分野別リーダー等に係る賃金改善について（内訳）</t>
    <rPh sb="3" eb="5">
      <t>ショクム</t>
    </rPh>
    <rPh sb="5" eb="8">
      <t>ブンヤベツ</t>
    </rPh>
    <rPh sb="12" eb="13">
      <t>トウ</t>
    </rPh>
    <rPh sb="14" eb="15">
      <t>カカ</t>
    </rPh>
    <rPh sb="16" eb="18">
      <t>チンギン</t>
    </rPh>
    <rPh sb="18" eb="20">
      <t>カイゼン</t>
    </rPh>
    <rPh sb="25" eb="27">
      <t>ウチワケ</t>
    </rPh>
    <phoneticPr fontId="4"/>
  </si>
  <si>
    <t>（２）賃金改善等見込総額</t>
    <rPh sb="3" eb="5">
      <t>チンギン</t>
    </rPh>
    <rPh sb="5" eb="7">
      <t>カイゼン</t>
    </rPh>
    <rPh sb="7" eb="8">
      <t>トウ</t>
    </rPh>
    <rPh sb="8" eb="10">
      <t>ミコミ</t>
    </rPh>
    <rPh sb="10" eb="12">
      <t>ソウガク</t>
    </rPh>
    <phoneticPr fontId="4"/>
  </si>
  <si>
    <t>⑦基準翌年度から加算当年度までの公定価格における人件費の改定分</t>
    <rPh sb="1" eb="3">
      <t>キジュン</t>
    </rPh>
    <rPh sb="3" eb="6">
      <t>ヨクネンド</t>
    </rPh>
    <rPh sb="4" eb="6">
      <t>ネンド</t>
    </rPh>
    <rPh sb="8" eb="10">
      <t>カサン</t>
    </rPh>
    <rPh sb="10" eb="13">
      <t>トウネンド</t>
    </rPh>
    <rPh sb="16" eb="18">
      <t>コウテイ</t>
    </rPh>
    <rPh sb="18" eb="20">
      <t>カカク</t>
    </rPh>
    <rPh sb="24" eb="27">
      <t>ジンケンヒ</t>
    </rPh>
    <rPh sb="28" eb="30">
      <t>カイテイ</t>
    </rPh>
    <rPh sb="30" eb="31">
      <t>ブン</t>
    </rPh>
    <phoneticPr fontId="4"/>
  </si>
  <si>
    <t>賃金改善等見込総額（②＋⑨）（千円未満の端数は切り捨て）</t>
    <rPh sb="0" eb="2">
      <t>チンギン</t>
    </rPh>
    <rPh sb="2" eb="4">
      <t>カイゼン</t>
    </rPh>
    <rPh sb="4" eb="5">
      <t>トウ</t>
    </rPh>
    <rPh sb="5" eb="7">
      <t>ミコミ</t>
    </rPh>
    <rPh sb="7" eb="9">
      <t>ソウガク</t>
    </rPh>
    <phoneticPr fontId="4"/>
  </si>
  <si>
    <t>②賃金改善見込総額（③－④－⑤－⑧）</t>
    <rPh sb="5" eb="7">
      <t>ミコ</t>
    </rPh>
    <phoneticPr fontId="4"/>
  </si>
  <si>
    <t>⑨事業主負担増加見込総額</t>
    <rPh sb="1" eb="4">
      <t>ジギョウヌシ</t>
    </rPh>
    <rPh sb="4" eb="6">
      <t>フタン</t>
    </rPh>
    <rPh sb="6" eb="8">
      <t>ゾウカ</t>
    </rPh>
    <rPh sb="8" eb="10">
      <t>ミコ</t>
    </rPh>
    <rPh sb="10" eb="12">
      <t>ソウガク</t>
    </rPh>
    <phoneticPr fontId="4"/>
  </si>
  <si>
    <t>Ｃ</t>
    <phoneticPr fontId="4"/>
  </si>
  <si>
    <t>Ｄ</t>
    <phoneticPr fontId="4"/>
  </si>
  <si>
    <t>＜加算Ⅱ新規事由がある場合＞（以下のＢの額がＡの額以上であること（※1））</t>
    <rPh sb="1" eb="3">
      <t>カサン</t>
    </rPh>
    <rPh sb="4" eb="6">
      <t>シンキ</t>
    </rPh>
    <rPh sb="6" eb="8">
      <t>ジユウ</t>
    </rPh>
    <rPh sb="11" eb="13">
      <t>バアイ</t>
    </rPh>
    <phoneticPr fontId="4"/>
  </si>
  <si>
    <t>①賃金改善見込額　計</t>
    <rPh sb="1" eb="3">
      <t>チンギン</t>
    </rPh>
    <rPh sb="3" eb="5">
      <t>カイゼン</t>
    </rPh>
    <rPh sb="5" eb="7">
      <t>ミコ</t>
    </rPh>
    <rPh sb="7" eb="8">
      <t>ガク</t>
    </rPh>
    <rPh sb="9" eb="10">
      <t>ケイ</t>
    </rPh>
    <phoneticPr fontId="4"/>
  </si>
  <si>
    <t>③①＋②</t>
    <phoneticPr fontId="4"/>
  </si>
  <si>
    <t>法定福利費等の事業主負担増加額を含み、処遇改善等加算Ⅰによる賃金改善額を除く。</t>
    <phoneticPr fontId="4"/>
  </si>
  <si>
    <t>⑦基準年度の賃金水準（当該年度に係る加算残額を含む）</t>
    <rPh sb="1" eb="3">
      <t>キジュン</t>
    </rPh>
    <rPh sb="3" eb="5">
      <t>ネンド</t>
    </rPh>
    <rPh sb="6" eb="8">
      <t>チンギン</t>
    </rPh>
    <rPh sb="8" eb="10">
      <t>スイジュン</t>
    </rPh>
    <rPh sb="11" eb="13">
      <t>トウガイ</t>
    </rPh>
    <rPh sb="13" eb="15">
      <t>ネンド</t>
    </rPh>
    <rPh sb="16" eb="17">
      <t>カカ</t>
    </rPh>
    <rPh sb="18" eb="20">
      <t>カサン</t>
    </rPh>
    <rPh sb="20" eb="22">
      <t>ザンガク</t>
    </rPh>
    <rPh sb="23" eb="24">
      <t>フク</t>
    </rPh>
    <phoneticPr fontId="4"/>
  </si>
  <si>
    <t>処遇改善等加算Ⅱによる賃金改善額及び法定福利費等の事業主負担額を除く。基準年度については、旧処遇改善等加算通知Ⅵ１（２）ア（ア）によるものとする。</t>
    <rPh sb="0" eb="2">
      <t>ショグウ</t>
    </rPh>
    <rPh sb="2" eb="4">
      <t>カイゼン</t>
    </rPh>
    <rPh sb="4" eb="5">
      <t>トウ</t>
    </rPh>
    <rPh sb="5" eb="7">
      <t>カサン</t>
    </rPh>
    <rPh sb="11" eb="13">
      <t>チンギン</t>
    </rPh>
    <rPh sb="13" eb="15">
      <t>カイゼン</t>
    </rPh>
    <rPh sb="15" eb="16">
      <t>ガク</t>
    </rPh>
    <rPh sb="16" eb="17">
      <t>オヨ</t>
    </rPh>
    <rPh sb="30" eb="31">
      <t>ガク</t>
    </rPh>
    <rPh sb="32" eb="33">
      <t>ノゾ</t>
    </rPh>
    <phoneticPr fontId="4"/>
  </si>
  <si>
    <t>※2</t>
    <phoneticPr fontId="4"/>
  </si>
  <si>
    <t>同一事業者が運営する全ての施設・事業所（特定教育・保育施設及び特定地域型保育事業所）について記入すること。</t>
    <phoneticPr fontId="4"/>
  </si>
  <si>
    <t>加算Ⅰ新規事由がない場合は、前年度からの増減額を記入すること。</t>
    <rPh sb="10" eb="12">
      <t>バアイ</t>
    </rPh>
    <rPh sb="14" eb="17">
      <t>ゼンネンド</t>
    </rPh>
    <rPh sb="20" eb="22">
      <t>ゾウゲン</t>
    </rPh>
    <rPh sb="22" eb="23">
      <t>ガク</t>
    </rPh>
    <rPh sb="24" eb="26">
      <t>キニュウ</t>
    </rPh>
    <phoneticPr fontId="4"/>
  </si>
  <si>
    <t>加算見込額【（１）②】</t>
    <rPh sb="0" eb="2">
      <t>カサン</t>
    </rPh>
    <rPh sb="2" eb="4">
      <t>ミコ</t>
    </rPh>
    <rPh sb="4" eb="5">
      <t>ガク</t>
    </rPh>
    <phoneticPr fontId="4"/>
  </si>
  <si>
    <t>①賃金改善額　計</t>
    <rPh sb="1" eb="3">
      <t>チンギン</t>
    </rPh>
    <rPh sb="3" eb="5">
      <t>カイゼン</t>
    </rPh>
    <rPh sb="5" eb="6">
      <t>ガク</t>
    </rPh>
    <rPh sb="7" eb="8">
      <t>ケイ</t>
    </rPh>
    <phoneticPr fontId="4"/>
  </si>
  <si>
    <t>※</t>
    <phoneticPr fontId="4"/>
  </si>
  <si>
    <t>加算前年度の賃金水準（起点賃金水準）【（２）⑤－（３）②＋（３）④】</t>
    <rPh sb="0" eb="2">
      <t>カサン</t>
    </rPh>
    <rPh sb="2" eb="5">
      <t>ゼンネンド</t>
    </rPh>
    <rPh sb="6" eb="8">
      <t>チンギン</t>
    </rPh>
    <rPh sb="8" eb="10">
      <t>スイジュン</t>
    </rPh>
    <rPh sb="11" eb="13">
      <t>キテン</t>
    </rPh>
    <rPh sb="13" eb="15">
      <t>チンギン</t>
    </rPh>
    <rPh sb="15" eb="17">
      <t>スイジュン</t>
    </rPh>
    <phoneticPr fontId="4"/>
  </si>
  <si>
    <t>賃金見込総額【（２）③－（２）④】</t>
    <phoneticPr fontId="4"/>
  </si>
  <si>
    <t>＜加算Ⅰ新規事由がある場合＞（以下のＢの額がＡの額以上であること）</t>
    <rPh sb="1" eb="3">
      <t>カサン</t>
    </rPh>
    <rPh sb="4" eb="6">
      <t>シンキ</t>
    </rPh>
    <rPh sb="6" eb="8">
      <t>ジユウ</t>
    </rPh>
    <rPh sb="11" eb="13">
      <t>バアイ</t>
    </rPh>
    <phoneticPr fontId="4"/>
  </si>
  <si>
    <t>＜加算Ⅰ新規事由がない場合＞（以下のＢの額がＡの額以上であること）</t>
    <rPh sb="1" eb="3">
      <t>カサン</t>
    </rPh>
    <rPh sb="4" eb="6">
      <t>シンキ</t>
    </rPh>
    <rPh sb="6" eb="8">
      <t>ジユウ</t>
    </rPh>
    <rPh sb="11" eb="13">
      <t>バアイ</t>
    </rPh>
    <phoneticPr fontId="4"/>
  </si>
  <si>
    <t>②うち基準年度からの増減分</t>
    <rPh sb="3" eb="5">
      <t>キジュン</t>
    </rPh>
    <rPh sb="5" eb="7">
      <t>ネンド</t>
    </rPh>
    <rPh sb="10" eb="12">
      <t>ゾウゲン</t>
    </rPh>
    <rPh sb="12" eb="13">
      <t>ブン</t>
    </rPh>
    <phoneticPr fontId="4"/>
  </si>
  <si>
    <t>④うち基準年度からの増減分</t>
    <rPh sb="3" eb="5">
      <t>キジュン</t>
    </rPh>
    <rPh sb="5" eb="7">
      <t>ネンド</t>
    </rPh>
    <rPh sb="10" eb="12">
      <t>ゾウゲン</t>
    </rPh>
    <rPh sb="12" eb="13">
      <t>ブン</t>
    </rPh>
    <phoneticPr fontId="4"/>
  </si>
  <si>
    <t>※確認欄（千円未満の端数は切り捨て）</t>
    <rPh sb="1" eb="3">
      <t>カクニン</t>
    </rPh>
    <rPh sb="3" eb="4">
      <t>ラン</t>
    </rPh>
    <phoneticPr fontId="4"/>
  </si>
  <si>
    <t>特定加算見込額【（１）③】</t>
    <rPh sb="0" eb="2">
      <t>トクテイ</t>
    </rPh>
    <rPh sb="2" eb="4">
      <t>カサン</t>
    </rPh>
    <rPh sb="4" eb="6">
      <t>ミコミ</t>
    </rPh>
    <rPh sb="6" eb="7">
      <t>ガク</t>
    </rPh>
    <phoneticPr fontId="4"/>
  </si>
  <si>
    <t>＜加算Ⅱ新規事由がない場合＞（以下のＢの額がＡの額以上であること（※1）かつDの額がCの額以上であること）</t>
    <rPh sb="1" eb="3">
      <t>カサン</t>
    </rPh>
    <rPh sb="4" eb="6">
      <t>シンキ</t>
    </rPh>
    <rPh sb="6" eb="8">
      <t>ジユウ</t>
    </rPh>
    <rPh sb="11" eb="13">
      <t>バアイ</t>
    </rPh>
    <rPh sb="40" eb="41">
      <t>ガク</t>
    </rPh>
    <rPh sb="44" eb="45">
      <t>ガク</t>
    </rPh>
    <rPh sb="45" eb="47">
      <t>イジョウ</t>
    </rPh>
    <phoneticPr fontId="4"/>
  </si>
  <si>
    <r>
      <t>施設・事業所名</t>
    </r>
    <r>
      <rPr>
        <vertAlign val="superscript"/>
        <sz val="12"/>
        <rFont val="HGｺﾞｼｯｸM"/>
        <family val="3"/>
        <charset val="128"/>
      </rPr>
      <t>※1</t>
    </r>
    <rPh sb="0" eb="2">
      <t>シセツ</t>
    </rPh>
    <rPh sb="3" eb="6">
      <t>ジギョウショ</t>
    </rPh>
    <rPh sb="6" eb="7">
      <t>メイ</t>
    </rPh>
    <phoneticPr fontId="4"/>
  </si>
  <si>
    <r>
      <t>うち基準年度からの増減額</t>
    </r>
    <r>
      <rPr>
        <vertAlign val="superscript"/>
        <sz val="9"/>
        <rFont val="HGｺﾞｼｯｸM"/>
        <family val="3"/>
        <charset val="128"/>
      </rPr>
      <t>※2</t>
    </r>
    <r>
      <rPr>
        <sz val="9"/>
        <rFont val="HGｺﾞｼｯｸM"/>
        <family val="3"/>
        <charset val="128"/>
      </rPr>
      <t xml:space="preserve">
（円）</t>
    </r>
    <rPh sb="2" eb="4">
      <t>キジュン</t>
    </rPh>
    <rPh sb="16" eb="17">
      <t>エン</t>
    </rPh>
    <phoneticPr fontId="4"/>
  </si>
  <si>
    <r>
      <t>うち基準年度からの増減額</t>
    </r>
    <r>
      <rPr>
        <vertAlign val="superscript"/>
        <sz val="9"/>
        <rFont val="HGｺﾞｼｯｸM"/>
        <family val="3"/>
        <charset val="128"/>
      </rPr>
      <t>※2</t>
    </r>
    <r>
      <rPr>
        <sz val="9"/>
        <rFont val="HGｺﾞｼｯｸM"/>
        <family val="3"/>
        <charset val="128"/>
      </rPr>
      <t xml:space="preserve">
（円）</t>
    </r>
    <rPh sb="16" eb="17">
      <t>エン</t>
    </rPh>
    <phoneticPr fontId="4"/>
  </si>
  <si>
    <t>加算実績額に要した費用の総額との差額（千円未満の端数は切り捨て）</t>
    <rPh sb="0" eb="2">
      <t>カサン</t>
    </rPh>
    <rPh sb="2" eb="5">
      <t>ジッセキガク</t>
    </rPh>
    <rPh sb="6" eb="7">
      <t>ヨウ</t>
    </rPh>
    <rPh sb="9" eb="11">
      <t>ヒヨウ</t>
    </rPh>
    <rPh sb="12" eb="14">
      <t>ソウガク</t>
    </rPh>
    <rPh sb="16" eb="18">
      <t>サガク</t>
    </rPh>
    <phoneticPr fontId="4"/>
  </si>
  <si>
    <t>施設・事業所間で加算額の一部の配分を調整する場合の「加算実績額」及び「特定加算実績額」については、調整による加算額の増減を反映した（加算実績額にあっては（４）①の額を減じ、（４）③の額を加えた後の、特定加算実績額にあっては（４）②の額を減じ、（４）④の額を加えた後の）金額を記入すること。</t>
    <rPh sb="0" eb="2">
      <t>シセツ</t>
    </rPh>
    <rPh sb="3" eb="6">
      <t>ジギョウショ</t>
    </rPh>
    <rPh sb="6" eb="7">
      <t>カン</t>
    </rPh>
    <rPh sb="8" eb="10">
      <t>カサン</t>
    </rPh>
    <rPh sb="10" eb="11">
      <t>ガク</t>
    </rPh>
    <rPh sb="12" eb="14">
      <t>イチブ</t>
    </rPh>
    <rPh sb="15" eb="17">
      <t>ハイブン</t>
    </rPh>
    <rPh sb="18" eb="20">
      <t>チョウセイ</t>
    </rPh>
    <rPh sb="22" eb="24">
      <t>バアイ</t>
    </rPh>
    <rPh sb="26" eb="28">
      <t>カサン</t>
    </rPh>
    <rPh sb="28" eb="30">
      <t>ジッセキ</t>
    </rPh>
    <rPh sb="30" eb="31">
      <t>ガク</t>
    </rPh>
    <rPh sb="32" eb="33">
      <t>オヨ</t>
    </rPh>
    <rPh sb="35" eb="37">
      <t>トクテイ</t>
    </rPh>
    <rPh sb="37" eb="39">
      <t>カサン</t>
    </rPh>
    <rPh sb="39" eb="41">
      <t>ジッセキ</t>
    </rPh>
    <rPh sb="41" eb="42">
      <t>ガク</t>
    </rPh>
    <rPh sb="49" eb="51">
      <t>チョウセイ</t>
    </rPh>
    <rPh sb="54" eb="56">
      <t>カサン</t>
    </rPh>
    <rPh sb="56" eb="57">
      <t>ガク</t>
    </rPh>
    <rPh sb="58" eb="60">
      <t>ゾウゲン</t>
    </rPh>
    <rPh sb="61" eb="63">
      <t>ハンエイ</t>
    </rPh>
    <rPh sb="134" eb="136">
      <t>キンガク</t>
    </rPh>
    <rPh sb="137" eb="139">
      <t>キニュウ</t>
    </rPh>
    <phoneticPr fontId="4"/>
  </si>
  <si>
    <t>計
⑦
（④＋⑤＋⑥）</t>
    <rPh sb="0" eb="1">
      <t>ケイ</t>
    </rPh>
    <phoneticPr fontId="4"/>
  </si>
  <si>
    <t>基本給
⑧</t>
    <phoneticPr fontId="4"/>
  </si>
  <si>
    <t>手当
⑨</t>
    <rPh sb="0" eb="2">
      <t>テアテ</t>
    </rPh>
    <phoneticPr fontId="4"/>
  </si>
  <si>
    <t>賞与
（一時金）
⑩</t>
    <rPh sb="0" eb="2">
      <t>ショウヨ</t>
    </rPh>
    <phoneticPr fontId="4"/>
  </si>
  <si>
    <r>
      <t xml:space="preserve">小計
</t>
    </r>
    <r>
      <rPr>
        <sz val="12"/>
        <rFont val="ＭＳ ゴシック"/>
        <family val="3"/>
        <charset val="128"/>
      </rPr>
      <t>⑪
（⑧＋⑨＋⑩）</t>
    </r>
    <rPh sb="0" eb="1">
      <t>ショウ</t>
    </rPh>
    <rPh sb="1" eb="2">
      <t>ケイ</t>
    </rPh>
    <phoneticPr fontId="4"/>
  </si>
  <si>
    <t>計
⑬
（⑪＋⑫）</t>
    <rPh sb="0" eb="1">
      <t>ケイ</t>
    </rPh>
    <phoneticPr fontId="4"/>
  </si>
  <si>
    <t>計
⑯
（⑭＋⑮）</t>
    <rPh sb="0" eb="1">
      <t>ケイ</t>
    </rPh>
    <phoneticPr fontId="4"/>
  </si>
  <si>
    <t>賃金改善に
要した費用
⑰
（⑬-⑦-⑯）</t>
    <rPh sb="0" eb="2">
      <t>チンギン</t>
    </rPh>
    <rPh sb="2" eb="4">
      <t>カイゼン</t>
    </rPh>
    <rPh sb="6" eb="7">
      <t>ヨウ</t>
    </rPh>
    <rPh sb="9" eb="11">
      <t>ヒヨウ</t>
    </rPh>
    <phoneticPr fontId="4"/>
  </si>
  <si>
    <t>「適」で前年度から取組内容に変更がない場合又は「加算Ⅱ」の場合を除き、別紙様式２を添付すること。</t>
    <rPh sb="35" eb="37">
      <t>ベッシ</t>
    </rPh>
    <phoneticPr fontId="4"/>
  </si>
  <si>
    <t>施設・事業所間で加算額の一部の配分を調整する場合の「加算見込額」及び「特定加算見込額」については、調整による加算額の増減を反映した（加算見込額にあっては（３）①の額を減じ、（３）③の額を加えた後の、特定加算見込額にあっては（３）②の額を減じ、（３）④の額を加えた後の）金額を記入すること。</t>
    <rPh sb="0" eb="2">
      <t>シセツ</t>
    </rPh>
    <rPh sb="3" eb="6">
      <t>ジギョウショ</t>
    </rPh>
    <rPh sb="6" eb="7">
      <t>カン</t>
    </rPh>
    <rPh sb="8" eb="10">
      <t>カサン</t>
    </rPh>
    <rPh sb="10" eb="11">
      <t>ガク</t>
    </rPh>
    <rPh sb="12" eb="14">
      <t>イチブ</t>
    </rPh>
    <rPh sb="15" eb="17">
      <t>ハイブン</t>
    </rPh>
    <rPh sb="18" eb="20">
      <t>チョウセイ</t>
    </rPh>
    <rPh sb="22" eb="24">
      <t>バアイ</t>
    </rPh>
    <rPh sb="26" eb="28">
      <t>カサン</t>
    </rPh>
    <rPh sb="28" eb="30">
      <t>ミコ</t>
    </rPh>
    <rPh sb="30" eb="31">
      <t>ガク</t>
    </rPh>
    <rPh sb="32" eb="33">
      <t>オヨ</t>
    </rPh>
    <rPh sb="35" eb="37">
      <t>トクテイ</t>
    </rPh>
    <rPh sb="37" eb="39">
      <t>カサン</t>
    </rPh>
    <rPh sb="39" eb="41">
      <t>ミコ</t>
    </rPh>
    <rPh sb="41" eb="42">
      <t>ガク</t>
    </rPh>
    <rPh sb="49" eb="51">
      <t>チョウセイ</t>
    </rPh>
    <rPh sb="54" eb="56">
      <t>カサン</t>
    </rPh>
    <rPh sb="56" eb="57">
      <t>ガク</t>
    </rPh>
    <rPh sb="58" eb="60">
      <t>ゾウゲン</t>
    </rPh>
    <rPh sb="61" eb="63">
      <t>ハンエイ</t>
    </rPh>
    <rPh sb="134" eb="136">
      <t>キンガク</t>
    </rPh>
    <rPh sb="137" eb="139">
      <t>キニュウ</t>
    </rPh>
    <phoneticPr fontId="4"/>
  </si>
  <si>
    <t>⑧基準翌年度から加算当年度までの公定価格における人件費の改定分</t>
    <rPh sb="1" eb="3">
      <t>キジュン</t>
    </rPh>
    <rPh sb="3" eb="6">
      <t>ヨクネンド</t>
    </rPh>
    <rPh sb="8" eb="10">
      <t>カサン</t>
    </rPh>
    <rPh sb="10" eb="13">
      <t>トウネンド</t>
    </rPh>
    <rPh sb="16" eb="18">
      <t>コウテイ</t>
    </rPh>
    <rPh sb="18" eb="20">
      <t>カカク</t>
    </rPh>
    <rPh sb="24" eb="27">
      <t>ジンケンヒ</t>
    </rPh>
    <rPh sb="28" eb="30">
      <t>カイテイ</t>
    </rPh>
    <rPh sb="30" eb="31">
      <t>ブン</t>
    </rPh>
    <phoneticPr fontId="4"/>
  </si>
  <si>
    <t>特定加算見込額【（１）⑤】</t>
    <rPh sb="0" eb="2">
      <t>トクテイ</t>
    </rPh>
    <rPh sb="2" eb="4">
      <t>カサン</t>
    </rPh>
    <rPh sb="4" eb="6">
      <t>ミコ</t>
    </rPh>
    <rPh sb="6" eb="7">
      <t>ガク</t>
    </rPh>
    <phoneticPr fontId="4"/>
  </si>
  <si>
    <t>賃金見込総額【（２）③－（２）④－（２）⑤】</t>
    <rPh sb="0" eb="2">
      <t>チンギン</t>
    </rPh>
    <rPh sb="2" eb="4">
      <t>ミコ</t>
    </rPh>
    <rPh sb="4" eb="6">
      <t>ソウガク</t>
    </rPh>
    <phoneticPr fontId="4"/>
  </si>
  <si>
    <t>※1</t>
    <phoneticPr fontId="4"/>
  </si>
  <si>
    <t>施設・事業所間で加算額の一部の配分を調整する場合の「加算実績額」及び「特定加算実績額」については、調整による加算額の増減を反映した（加算実績額にあっては（４）①の額を減じ、（４）③の額を加えた後の、特定加算実績額にあっては（４）②の額を減じ、（４）④の額を加えた後の）金額を記入すること。</t>
    <rPh sb="0" eb="2">
      <t>シセツ</t>
    </rPh>
    <rPh sb="3" eb="6">
      <t>ジギョウショ</t>
    </rPh>
    <rPh sb="6" eb="7">
      <t>カン</t>
    </rPh>
    <rPh sb="8" eb="10">
      <t>カサン</t>
    </rPh>
    <rPh sb="10" eb="11">
      <t>ガク</t>
    </rPh>
    <rPh sb="12" eb="14">
      <t>イチブ</t>
    </rPh>
    <rPh sb="15" eb="17">
      <t>ハイブン</t>
    </rPh>
    <rPh sb="18" eb="20">
      <t>チョウセイ</t>
    </rPh>
    <rPh sb="22" eb="24">
      <t>バアイ</t>
    </rPh>
    <rPh sb="26" eb="28">
      <t>カサン</t>
    </rPh>
    <rPh sb="28" eb="30">
      <t>ジッセキ</t>
    </rPh>
    <rPh sb="30" eb="31">
      <t>ガク</t>
    </rPh>
    <rPh sb="32" eb="33">
      <t>オヨ</t>
    </rPh>
    <rPh sb="35" eb="37">
      <t>トクテイ</t>
    </rPh>
    <rPh sb="37" eb="39">
      <t>カサン</t>
    </rPh>
    <rPh sb="39" eb="41">
      <t>ジッセキ</t>
    </rPh>
    <rPh sb="41" eb="42">
      <t>ガク</t>
    </rPh>
    <rPh sb="49" eb="51">
      <t>チョウセイ</t>
    </rPh>
    <rPh sb="54" eb="56">
      <t>カサン</t>
    </rPh>
    <rPh sb="56" eb="57">
      <t>ガク</t>
    </rPh>
    <rPh sb="58" eb="60">
      <t>ゾウゲン</t>
    </rPh>
    <rPh sb="61" eb="63">
      <t>ハンエイ</t>
    </rPh>
    <rPh sb="131" eb="132">
      <t>アト</t>
    </rPh>
    <rPh sb="134" eb="136">
      <t>キンガク</t>
    </rPh>
    <rPh sb="137" eb="139">
      <t>キニュウ</t>
    </rPh>
    <phoneticPr fontId="4"/>
  </si>
  <si>
    <t>⑧基準翌年度から加算当年度までの公定価格における人件費の改定分</t>
    <rPh sb="1" eb="3">
      <t>キジュン</t>
    </rPh>
    <rPh sb="3" eb="6">
      <t>ヨクネンド</t>
    </rPh>
    <rPh sb="4" eb="6">
      <t>ネンド</t>
    </rPh>
    <rPh sb="8" eb="10">
      <t>カサン</t>
    </rPh>
    <rPh sb="10" eb="13">
      <t>トウネンド</t>
    </rPh>
    <rPh sb="16" eb="18">
      <t>コウテイ</t>
    </rPh>
    <rPh sb="18" eb="20">
      <t>カカク</t>
    </rPh>
    <rPh sb="24" eb="27">
      <t>ジンケンヒ</t>
    </rPh>
    <rPh sb="28" eb="30">
      <t>カイテイ</t>
    </rPh>
    <rPh sb="30" eb="31">
      <t>ブン</t>
    </rPh>
    <phoneticPr fontId="4"/>
  </si>
  <si>
    <t xml:space="preserve">加算実績額と賃金改善に要した費用の総額との差額（千円未満の端数は切り捨て）
</t>
    <rPh sb="0" eb="2">
      <t>カサン</t>
    </rPh>
    <rPh sb="2" eb="4">
      <t>ジッセキ</t>
    </rPh>
    <rPh sb="4" eb="5">
      <t>ガク</t>
    </rPh>
    <rPh sb="6" eb="8">
      <t>チンギン</t>
    </rPh>
    <rPh sb="8" eb="10">
      <t>カイゼン</t>
    </rPh>
    <rPh sb="11" eb="12">
      <t>ヨウ</t>
    </rPh>
    <rPh sb="14" eb="16">
      <t>ヒヨウ</t>
    </rPh>
    <rPh sb="17" eb="19">
      <t>ソウガク</t>
    </rPh>
    <rPh sb="21" eb="23">
      <t>サガク</t>
    </rPh>
    <phoneticPr fontId="4"/>
  </si>
  <si>
    <t>※加算Ⅰ新規事由の有無の別により、以下により算出すること。
・加算Ⅰ新規事由がある場合：
（２）②－（３）①
・加算Ⅰ新規事由がない場合：
（３）⑥－｛（３）③－（３）④－（３）⑤｝－（４）②＋（４）④</t>
    <phoneticPr fontId="4"/>
  </si>
  <si>
    <r>
      <t>経験年数　</t>
    </r>
    <r>
      <rPr>
        <sz val="12"/>
        <rFont val="ＭＳ ゴシック"/>
        <family val="3"/>
        <charset val="128"/>
      </rPr>
      <t>※1</t>
    </r>
    <phoneticPr fontId="4"/>
  </si>
  <si>
    <r>
      <t xml:space="preserve">常勤
非常勤
</t>
    </r>
    <r>
      <rPr>
        <sz val="12"/>
        <rFont val="ＭＳ ゴシック"/>
        <family val="3"/>
        <charset val="128"/>
      </rPr>
      <t>※2</t>
    </r>
    <phoneticPr fontId="4"/>
  </si>
  <si>
    <r>
      <t xml:space="preserve">常勤
換算値
</t>
    </r>
    <r>
      <rPr>
        <sz val="12"/>
        <rFont val="ＭＳ ゴシック"/>
        <family val="3"/>
        <charset val="128"/>
      </rPr>
      <t>※3</t>
    </r>
    <phoneticPr fontId="4"/>
  </si>
  <si>
    <r>
      <t xml:space="preserve">④・⑤に係る
法定福利費等の
事業主負担額
</t>
    </r>
    <r>
      <rPr>
        <sz val="14"/>
        <rFont val="ＭＳ ゴシック"/>
        <family val="3"/>
        <charset val="128"/>
      </rPr>
      <t>⑥</t>
    </r>
    <rPh sb="4" eb="5">
      <t>カカ</t>
    </rPh>
    <phoneticPr fontId="4"/>
  </si>
  <si>
    <r>
      <t xml:space="preserve">⑪に係る
法定福利費等の
事業主負担額
</t>
    </r>
    <r>
      <rPr>
        <sz val="14"/>
        <rFont val="ＭＳ ゴシック"/>
        <family val="3"/>
        <charset val="128"/>
      </rPr>
      <t>⑫</t>
    </r>
    <rPh sb="2" eb="3">
      <t>カカ</t>
    </rPh>
    <phoneticPr fontId="4"/>
  </si>
  <si>
    <r>
      <t xml:space="preserve">加算前年度
の加算残額に
対応する
支払賃金※4
</t>
    </r>
    <r>
      <rPr>
        <sz val="12"/>
        <rFont val="ＭＳ ゴシック"/>
        <family val="3"/>
        <charset val="128"/>
      </rPr>
      <t>⑭</t>
    </r>
    <phoneticPr fontId="4"/>
  </si>
  <si>
    <r>
      <t xml:space="preserve">⑭に係る
法定福利費等の
事業主負担額
</t>
    </r>
    <r>
      <rPr>
        <sz val="14"/>
        <rFont val="ＭＳ ゴシック"/>
        <family val="3"/>
        <charset val="128"/>
      </rPr>
      <t>⑮</t>
    </r>
    <rPh sb="2" eb="3">
      <t>カカ</t>
    </rPh>
    <phoneticPr fontId="4"/>
  </si>
  <si>
    <t>施設・事業所間で加算額の一部の配分を調整する場合の「加算見込額」及び「特定加算見込額」については、調整による加算額の増減を反映した（加算見込額にあっては（３）①の額を減じ、（３）③の額を加えた後の、特定加算見込額にあっては（３）②の額を減じ、（３）④の額を加えた後の）金額を記入すること。</t>
    <phoneticPr fontId="4"/>
  </si>
  <si>
    <t>　別紙様式６別添２の「同一事業者内における拠出見込額・受入見込額一覧表」を添付すること</t>
    <rPh sb="6" eb="8">
      <t>ベッテン</t>
    </rPh>
    <phoneticPr fontId="4"/>
  </si>
  <si>
    <t>加算Ⅱに係る手当又は基本給の総額【別紙様式６別添１（４）③＋別紙様式６別添１（５）③】</t>
    <rPh sb="0" eb="2">
      <t>カサン</t>
    </rPh>
    <rPh sb="4" eb="5">
      <t>カカ</t>
    </rPh>
    <rPh sb="6" eb="8">
      <t>テアテ</t>
    </rPh>
    <rPh sb="8" eb="9">
      <t>マタ</t>
    </rPh>
    <rPh sb="10" eb="13">
      <t>キホンキュウ</t>
    </rPh>
    <rPh sb="22" eb="24">
      <t>ベッテン</t>
    </rPh>
    <phoneticPr fontId="4"/>
  </si>
  <si>
    <t>うち基準翌年度から加算当年度における賃金改善分
※加算Ⅱ新規事由がある場合のみ記入</t>
    <rPh sb="2" eb="4">
      <t>キジュン</t>
    </rPh>
    <rPh sb="4" eb="7">
      <t>ヨクネンド</t>
    </rPh>
    <rPh sb="9" eb="11">
      <t>カサン</t>
    </rPh>
    <rPh sb="11" eb="13">
      <t>トウネン</t>
    </rPh>
    <rPh sb="13" eb="14">
      <t>ド</t>
    </rPh>
    <rPh sb="18" eb="20">
      <t>チンギン</t>
    </rPh>
    <rPh sb="20" eb="22">
      <t>カイゼン</t>
    </rPh>
    <rPh sb="22" eb="23">
      <t>ブン</t>
    </rPh>
    <rPh sb="25" eb="27">
      <t>カサン</t>
    </rPh>
    <rPh sb="28" eb="30">
      <t>シンキ</t>
    </rPh>
    <rPh sb="30" eb="32">
      <t>ジユウ</t>
    </rPh>
    <rPh sb="35" eb="37">
      <t>バアイ</t>
    </rPh>
    <rPh sb="39" eb="41">
      <t>キニュウ</t>
    </rPh>
    <phoneticPr fontId="4"/>
  </si>
  <si>
    <t>②上記に対応する法定福利費等の事業主負担分の総額</t>
    <rPh sb="1" eb="3">
      <t>ジョウキ</t>
    </rPh>
    <rPh sb="4" eb="6">
      <t>タイオウ</t>
    </rPh>
    <rPh sb="8" eb="10">
      <t>ホウテイ</t>
    </rPh>
    <rPh sb="10" eb="12">
      <t>フクリ</t>
    </rPh>
    <rPh sb="12" eb="13">
      <t>ヒ</t>
    </rPh>
    <rPh sb="13" eb="14">
      <t>トウ</t>
    </rPh>
    <rPh sb="15" eb="17">
      <t>ジギョウ</t>
    </rPh>
    <rPh sb="17" eb="18">
      <t>シュ</t>
    </rPh>
    <rPh sb="18" eb="21">
      <t>フタンブン</t>
    </rPh>
    <rPh sb="22" eb="24">
      <t>ソウガク</t>
    </rPh>
    <phoneticPr fontId="4"/>
  </si>
  <si>
    <t>うち基準翌年度から加算当年度における賃金改善分
※加算Ⅱ新規事由がある場合のみ記入</t>
    <rPh sb="9" eb="11">
      <t>カサン</t>
    </rPh>
    <rPh sb="11" eb="13">
      <t>トウネン</t>
    </rPh>
    <rPh sb="13" eb="14">
      <t>ド</t>
    </rPh>
    <rPh sb="18" eb="20">
      <t>チンギン</t>
    </rPh>
    <rPh sb="20" eb="22">
      <t>カイゼン</t>
    </rPh>
    <rPh sb="22" eb="23">
      <t>ブン</t>
    </rPh>
    <rPh sb="25" eb="27">
      <t>カサン</t>
    </rPh>
    <rPh sb="28" eb="30">
      <t>シンキ</t>
    </rPh>
    <rPh sb="30" eb="32">
      <t>ジユウ</t>
    </rPh>
    <rPh sb="35" eb="37">
      <t>バアイ</t>
    </rPh>
    <rPh sb="39" eb="41">
      <t>キニュウ</t>
    </rPh>
    <phoneticPr fontId="4"/>
  </si>
  <si>
    <t>②上記に対応する法定福利費等の事業主負担分の総額</t>
    <rPh sb="1" eb="3">
      <t>ジョウキ</t>
    </rPh>
    <rPh sb="4" eb="6">
      <t>タイオウ</t>
    </rPh>
    <rPh sb="8" eb="10">
      <t>ホウテイ</t>
    </rPh>
    <rPh sb="10" eb="12">
      <t>フクリ</t>
    </rPh>
    <rPh sb="12" eb="13">
      <t>ヒ</t>
    </rPh>
    <rPh sb="13" eb="14">
      <t>トウ</t>
    </rPh>
    <rPh sb="18" eb="21">
      <t>フタンブン</t>
    </rPh>
    <rPh sb="22" eb="24">
      <t>ソウガク</t>
    </rPh>
    <phoneticPr fontId="4"/>
  </si>
  <si>
    <t>※加算Ⅱ新規事由の有無の別により以下により算出すること。
・加算Ⅱ新規事由がある場合：
（２）②－（３）①
・加算Ⅱ新規事由がない場合：
（２）①－｛別紙様式７別添１（６）③＋別紙様式７別添１（７）③｝</t>
    <phoneticPr fontId="4"/>
  </si>
  <si>
    <t>※1</t>
    <phoneticPr fontId="4"/>
  </si>
  <si>
    <r>
      <t>経験年数　</t>
    </r>
    <r>
      <rPr>
        <sz val="12"/>
        <rFont val="ＭＳ ゴシック"/>
        <family val="3"/>
        <charset val="128"/>
      </rPr>
      <t>※1</t>
    </r>
    <phoneticPr fontId="4"/>
  </si>
  <si>
    <r>
      <t xml:space="preserve">常勤
非常勤
</t>
    </r>
    <r>
      <rPr>
        <sz val="12"/>
        <rFont val="ＭＳ ゴシック"/>
        <family val="3"/>
        <charset val="128"/>
      </rPr>
      <t>※2</t>
    </r>
    <phoneticPr fontId="4"/>
  </si>
  <si>
    <r>
      <t xml:space="preserve">常勤
換算値
</t>
    </r>
    <r>
      <rPr>
        <sz val="12"/>
        <rFont val="ＭＳ ゴシック"/>
        <family val="3"/>
        <charset val="128"/>
      </rPr>
      <t>※3</t>
    </r>
    <phoneticPr fontId="4"/>
  </si>
  <si>
    <t>←【様式５】（３）②賃金改善実績総額と一致</t>
    <rPh sb="16" eb="17">
      <t>ソウ</t>
    </rPh>
    <phoneticPr fontId="4"/>
  </si>
  <si>
    <t>ア　常勤職員</t>
    <rPh sb="2" eb="4">
      <t>ジョウキン</t>
    </rPh>
    <rPh sb="4" eb="6">
      <t>ショクイン</t>
    </rPh>
    <phoneticPr fontId="4"/>
  </si>
  <si>
    <t>賃金改善
見込額
⑬
（⑩-⑥-⑪-⑫）</t>
    <rPh sb="0" eb="2">
      <t>チンギン</t>
    </rPh>
    <rPh sb="2" eb="4">
      <t>カイゼン</t>
    </rPh>
    <rPh sb="5" eb="7">
      <t>ミコミ</t>
    </rPh>
    <rPh sb="7" eb="8">
      <t>ガク</t>
    </rPh>
    <phoneticPr fontId="4"/>
  </si>
  <si>
    <t>※4</t>
    <phoneticPr fontId="4"/>
  </si>
  <si>
    <t>法定福利費等の事業主負担額を除く。基準年度については、処遇改善等加算通知第４の２(1)キによるものとする。</t>
    <rPh sb="12" eb="13">
      <t>ガク</t>
    </rPh>
    <rPh sb="14" eb="15">
      <t>ノゾ</t>
    </rPh>
    <rPh sb="36" eb="37">
      <t>ダイ</t>
    </rPh>
    <phoneticPr fontId="4"/>
  </si>
  <si>
    <t>処遇改善等加算通知第５の２(1)エに定める加算Ⅱの「賃金改善見込額」を対象職員ごとに算出して記入すること。法定福利費等の事業主負担額を除く。</t>
    <rPh sb="9" eb="10">
      <t>ダイ</t>
    </rPh>
    <rPh sb="18" eb="19">
      <t>サダ</t>
    </rPh>
    <rPh sb="21" eb="23">
      <t>カサン</t>
    </rPh>
    <rPh sb="26" eb="28">
      <t>チンギン</t>
    </rPh>
    <rPh sb="28" eb="30">
      <t>カイゼン</t>
    </rPh>
    <rPh sb="30" eb="32">
      <t>ミコ</t>
    </rPh>
    <rPh sb="32" eb="33">
      <t>ガク</t>
    </rPh>
    <rPh sb="33" eb="34">
      <t>ジツガク</t>
    </rPh>
    <rPh sb="35" eb="37">
      <t>タイショウ</t>
    </rPh>
    <rPh sb="37" eb="39">
      <t>ショクイン</t>
    </rPh>
    <rPh sb="42" eb="44">
      <t>サンシュツ</t>
    </rPh>
    <rPh sb="46" eb="48">
      <t>キニュウ</t>
    </rPh>
    <phoneticPr fontId="4"/>
  </si>
  <si>
    <t>処遇改善等加算通知第５の２(2)エに定める加算Ⅱの「賃金改善実績額」を対象職員ごとに算出して記入すること。法定福利費等の事業主負担額を除く。</t>
    <rPh sb="9" eb="10">
      <t>ダイ</t>
    </rPh>
    <rPh sb="18" eb="19">
      <t>サダ</t>
    </rPh>
    <rPh sb="21" eb="23">
      <t>カサン</t>
    </rPh>
    <rPh sb="26" eb="28">
      <t>チンギン</t>
    </rPh>
    <rPh sb="28" eb="30">
      <t>カイゼン</t>
    </rPh>
    <rPh sb="30" eb="32">
      <t>ジッセキ</t>
    </rPh>
    <rPh sb="32" eb="33">
      <t>ガク</t>
    </rPh>
    <rPh sb="35" eb="37">
      <t>タイショウ</t>
    </rPh>
    <rPh sb="37" eb="39">
      <t>ショクイン</t>
    </rPh>
    <rPh sb="42" eb="44">
      <t>サンシュツ</t>
    </rPh>
    <rPh sb="46" eb="48">
      <t>キニュウ</t>
    </rPh>
    <phoneticPr fontId="4"/>
  </si>
  <si>
    <t>賃金改善を行う場合の支払賃金※6</t>
    <rPh sb="0" eb="2">
      <t>チンギン</t>
    </rPh>
    <rPh sb="2" eb="4">
      <t>カイゼン</t>
    </rPh>
    <rPh sb="5" eb="6">
      <t>オコナ</t>
    </rPh>
    <rPh sb="7" eb="9">
      <t>バアイ</t>
    </rPh>
    <rPh sb="10" eb="12">
      <t>シハラ</t>
    </rPh>
    <rPh sb="12" eb="14">
      <t>チンギン</t>
    </rPh>
    <phoneticPr fontId="4"/>
  </si>
  <si>
    <t>⑩のうち
加算Ⅱの新規事由による賃金改善額※7
⑫</t>
    <phoneticPr fontId="4"/>
  </si>
  <si>
    <t>⑩のうち
加算前年度の加算残額に係る支払賃金※6
⑪</t>
    <phoneticPr fontId="4"/>
  </si>
  <si>
    <t>←【様式４】（２）②賃金改善見込総額と一致</t>
    <rPh sb="14" eb="16">
      <t>ミコ</t>
    </rPh>
    <rPh sb="16" eb="17">
      <t>ソウ</t>
    </rPh>
    <phoneticPr fontId="4"/>
  </si>
  <si>
    <t>←【様式４】（２）⑨事業主負担増加見込総額</t>
    <rPh sb="17" eb="19">
      <t>ミコ</t>
    </rPh>
    <phoneticPr fontId="4"/>
  </si>
  <si>
    <t>←【様式４】（２）①賃金改善等見込み総額と一致</t>
    <rPh sb="15" eb="17">
      <t>ミコ</t>
    </rPh>
    <rPh sb="21" eb="23">
      <t>イッチ</t>
    </rPh>
    <phoneticPr fontId="4"/>
  </si>
  <si>
    <t>指導教諭</t>
    <rPh sb="0" eb="2">
      <t>シドウ</t>
    </rPh>
    <rPh sb="2" eb="4">
      <t>キョウユ</t>
    </rPh>
    <phoneticPr fontId="4"/>
  </si>
  <si>
    <t>幼稚園教諭</t>
    <rPh sb="0" eb="3">
      <t>ヨウチエン</t>
    </rPh>
    <rPh sb="3" eb="5">
      <t>キョウユ</t>
    </rPh>
    <phoneticPr fontId="4"/>
  </si>
  <si>
    <t>◇◇◇リーダー</t>
    <phoneticPr fontId="4"/>
  </si>
  <si>
    <t>⑤加算Ⅱの新規事由による賃金改善額</t>
    <phoneticPr fontId="4"/>
  </si>
  <si>
    <t>加算前年度の賃金水準（起点賃金水準）【（２）⑥－（３）②＋（３）④】</t>
    <rPh sb="0" eb="2">
      <t>カサン</t>
    </rPh>
    <rPh sb="2" eb="5">
      <t>ゼンネンド</t>
    </rPh>
    <rPh sb="6" eb="8">
      <t>チンギン</t>
    </rPh>
    <rPh sb="8" eb="10">
      <t>スイジュン</t>
    </rPh>
    <rPh sb="11" eb="13">
      <t>キテン</t>
    </rPh>
    <rPh sb="13" eb="15">
      <t>チンギン</t>
    </rPh>
    <rPh sb="15" eb="17">
      <t>スイジュン</t>
    </rPh>
    <phoneticPr fontId="4"/>
  </si>
  <si>
    <t>（３）賃金改善等実績総額</t>
    <rPh sb="3" eb="5">
      <t>チンギン</t>
    </rPh>
    <rPh sb="5" eb="7">
      <t>カイゼン</t>
    </rPh>
    <rPh sb="7" eb="8">
      <t>トウ</t>
    </rPh>
    <rPh sb="8" eb="10">
      <t>ジッセキ</t>
    </rPh>
    <rPh sb="10" eb="11">
      <t>ソウ</t>
    </rPh>
    <rPh sb="11" eb="12">
      <t>ガク</t>
    </rPh>
    <phoneticPr fontId="4"/>
  </si>
  <si>
    <t>⑥基準年度の賃金水準（当該年度に係る加算残額を含む。役職手当、職務手当など職位、職責又は職務内容等に応じて決まって毎月支払われる手当又は基本給に限る。）</t>
    <phoneticPr fontId="4"/>
  </si>
  <si>
    <t>例4</t>
    <rPh sb="0" eb="1">
      <t>レイ</t>
    </rPh>
    <phoneticPr fontId="4"/>
  </si>
  <si>
    <t>例5</t>
    <rPh sb="0" eb="1">
      <t>レイ</t>
    </rPh>
    <phoneticPr fontId="4"/>
  </si>
  <si>
    <t>⑥基準年度の賃金水準（当該年度に係る加算残額を含む。役職手当、職務手当など職位、職責又は職務内容等に応じて決まって毎月支払われる手当又は基本給に限る。）</t>
    <phoneticPr fontId="4"/>
  </si>
  <si>
    <t>別紙様式４別添２の「同一事業者内における拠出見込額・受入見込額一覧表」を添付すること。</t>
    <rPh sb="5" eb="7">
      <t>ベッテン</t>
    </rPh>
    <phoneticPr fontId="4"/>
  </si>
  <si>
    <t>「施設型給付費等に係る処遇改善等加算Ⅰ及び処遇改善等加算Ⅱについて」（令和２年７月30日　府子本第761号、２文科初第643号、子発0730第２号）第４の２(1)ケ参照のこと。</t>
    <rPh sb="74" eb="75">
      <t>ダイ</t>
    </rPh>
    <rPh sb="82" eb="84">
      <t>サンショウ</t>
    </rPh>
    <phoneticPr fontId="4"/>
  </si>
  <si>
    <t>経験年数については、「施設型給付費等に係る処遇改善等加算Ⅰ及び処遇改善等加算Ⅱについて」（令和２年７月30日　府子本第761号、２文科初第643号、子発0730第２号 以下「処遇改善等加算通知」という）第１の１によるものとする。</t>
    <rPh sb="29" eb="30">
      <t>オヨ</t>
    </rPh>
    <rPh sb="101" eb="102">
      <t>ダイ</t>
    </rPh>
    <phoneticPr fontId="4"/>
  </si>
  <si>
    <t>別紙様式１</t>
    <rPh sb="0" eb="2">
      <t>ベッシ</t>
    </rPh>
    <rPh sb="2" eb="4">
      <t>ヨウシキ</t>
    </rPh>
    <phoneticPr fontId="4"/>
  </si>
  <si>
    <t>別紙様式２</t>
    <rPh sb="0" eb="2">
      <t>ベッシ</t>
    </rPh>
    <rPh sb="2" eb="4">
      <t>ヨウシキ</t>
    </rPh>
    <phoneticPr fontId="4"/>
  </si>
  <si>
    <t>別紙様式３</t>
    <rPh sb="0" eb="2">
      <t>ベッシ</t>
    </rPh>
    <rPh sb="2" eb="4">
      <t>ヨウシキ</t>
    </rPh>
    <phoneticPr fontId="4"/>
  </si>
  <si>
    <t>別紙様式４</t>
    <rPh sb="0" eb="2">
      <t>ベッシ</t>
    </rPh>
    <rPh sb="2" eb="4">
      <t>ヨウシキ</t>
    </rPh>
    <phoneticPr fontId="4"/>
  </si>
  <si>
    <t>別紙様式４別添１</t>
    <rPh sb="0" eb="2">
      <t>ベッシ</t>
    </rPh>
    <rPh sb="2" eb="4">
      <t>ヨウシキ</t>
    </rPh>
    <rPh sb="5" eb="7">
      <t>ベッテン</t>
    </rPh>
    <phoneticPr fontId="4"/>
  </si>
  <si>
    <t>別紙様式４別添２</t>
    <rPh sb="0" eb="2">
      <t>ベッシ</t>
    </rPh>
    <rPh sb="2" eb="4">
      <t>ヨウシキ</t>
    </rPh>
    <rPh sb="5" eb="7">
      <t>ベッテン</t>
    </rPh>
    <phoneticPr fontId="4"/>
  </si>
  <si>
    <t>別紙様式５</t>
    <rPh sb="0" eb="2">
      <t>ベッシ</t>
    </rPh>
    <rPh sb="2" eb="4">
      <t>ヨウシキ</t>
    </rPh>
    <phoneticPr fontId="4"/>
  </si>
  <si>
    <t>別紙様式５別添１（令和元年度）</t>
    <rPh sb="0" eb="2">
      <t>ベッシ</t>
    </rPh>
    <rPh sb="2" eb="4">
      <t>ヨウシキ</t>
    </rPh>
    <rPh sb="5" eb="7">
      <t>ベッテン</t>
    </rPh>
    <rPh sb="9" eb="11">
      <t>レイワ</t>
    </rPh>
    <rPh sb="11" eb="13">
      <t>ガンネン</t>
    </rPh>
    <rPh sb="13" eb="14">
      <t>ド</t>
    </rPh>
    <phoneticPr fontId="4"/>
  </si>
  <si>
    <t>別紙様式５別添２（令和元年度）</t>
    <rPh sb="0" eb="2">
      <t>ベッシ</t>
    </rPh>
    <rPh sb="2" eb="4">
      <t>ヨウシキ</t>
    </rPh>
    <rPh sb="5" eb="7">
      <t>ベッテン</t>
    </rPh>
    <phoneticPr fontId="4"/>
  </si>
  <si>
    <t>別紙様式５別添１</t>
    <rPh sb="0" eb="2">
      <t>ベッシ</t>
    </rPh>
    <rPh sb="2" eb="4">
      <t>ヨウシキ</t>
    </rPh>
    <rPh sb="5" eb="7">
      <t>ベッテン</t>
    </rPh>
    <phoneticPr fontId="4"/>
  </si>
  <si>
    <t>別紙様式５別添２</t>
    <rPh sb="0" eb="2">
      <t>ベッシ</t>
    </rPh>
    <rPh sb="2" eb="4">
      <t>ヨウシキ</t>
    </rPh>
    <rPh sb="5" eb="7">
      <t>ベッテン</t>
    </rPh>
    <phoneticPr fontId="4"/>
  </si>
  <si>
    <t>別紙様式６</t>
    <rPh sb="0" eb="2">
      <t>ベッシ</t>
    </rPh>
    <rPh sb="2" eb="4">
      <t>ヨウシキ</t>
    </rPh>
    <phoneticPr fontId="4"/>
  </si>
  <si>
    <t>別紙様式６別添１</t>
    <rPh sb="0" eb="2">
      <t>ベッシ</t>
    </rPh>
    <rPh sb="2" eb="4">
      <t>ヨウシキ</t>
    </rPh>
    <rPh sb="5" eb="7">
      <t>ベッテン</t>
    </rPh>
    <phoneticPr fontId="4"/>
  </si>
  <si>
    <t>別紙様式６別添２</t>
    <rPh sb="0" eb="2">
      <t>ベッシ</t>
    </rPh>
    <rPh sb="2" eb="4">
      <t>ヨウシキ</t>
    </rPh>
    <rPh sb="5" eb="7">
      <t>ベッテン</t>
    </rPh>
    <phoneticPr fontId="4"/>
  </si>
  <si>
    <t>別紙様式７</t>
    <rPh sb="0" eb="2">
      <t>ベッシ</t>
    </rPh>
    <rPh sb="2" eb="4">
      <t>ヨウシキ</t>
    </rPh>
    <phoneticPr fontId="4"/>
  </si>
  <si>
    <t>別紙様式７別添１（令和元年度）</t>
    <rPh sb="0" eb="2">
      <t>ベッシ</t>
    </rPh>
    <rPh sb="2" eb="4">
      <t>ヨウシキ</t>
    </rPh>
    <rPh sb="5" eb="7">
      <t>ベッテン</t>
    </rPh>
    <rPh sb="9" eb="11">
      <t>レイワ</t>
    </rPh>
    <rPh sb="11" eb="13">
      <t>ガンネン</t>
    </rPh>
    <rPh sb="13" eb="14">
      <t>ド</t>
    </rPh>
    <phoneticPr fontId="4"/>
  </si>
  <si>
    <t>別紙様式７別添２（令和元年度）</t>
    <rPh sb="0" eb="2">
      <t>ベッシ</t>
    </rPh>
    <rPh sb="2" eb="4">
      <t>ヨウシキ</t>
    </rPh>
    <rPh sb="5" eb="7">
      <t>ベッテン</t>
    </rPh>
    <phoneticPr fontId="4"/>
  </si>
  <si>
    <t>別紙様式７別添１</t>
    <rPh sb="0" eb="2">
      <t>ベッシ</t>
    </rPh>
    <rPh sb="2" eb="4">
      <t>ヨウシキ</t>
    </rPh>
    <rPh sb="5" eb="7">
      <t>ベッテン</t>
    </rPh>
    <phoneticPr fontId="4"/>
  </si>
  <si>
    <t>別紙様式７別添２</t>
    <rPh sb="0" eb="2">
      <t>ベッシ</t>
    </rPh>
    <rPh sb="2" eb="4">
      <t>ヨウシキ</t>
    </rPh>
    <rPh sb="5" eb="7">
      <t>ベッテン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</si>
</sst>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
    <numFmt numFmtId="178" formatCode="0.0_ "/>
    <numFmt numFmtId="179" formatCode="#,##0;&quot;▲ &quot;#,##0"/>
    <numFmt numFmtId="180" formatCode="#,##0_ ;[Red]\-#,##0\ "/>
  </numFmts>
  <fonts count="5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b/>
      <sz val="14"/>
      <name val="HGｺﾞｼｯｸM"/>
      <family val="3"/>
      <charset val="128"/>
    </font>
    <font>
      <sz val="9"/>
      <name val="HGｺﾞｼｯｸM"/>
      <family val="3"/>
      <charset val="128"/>
    </font>
    <font>
      <sz val="8"/>
      <name val="HGｺﾞｼｯｸM"/>
      <family val="3"/>
      <charset val="128"/>
    </font>
    <font>
      <sz val="11"/>
      <name val="ＭＳ Ｐゴシック"/>
      <family val="3"/>
      <charset val="128"/>
    </font>
    <font>
      <sz val="12"/>
      <color theme="1"/>
      <name val="HGｺﾞｼｯｸM"/>
      <family val="3"/>
      <charset val="128"/>
    </font>
    <font>
      <b/>
      <sz val="12"/>
      <name val="HGｺﾞｼｯｸM"/>
      <family val="3"/>
      <charset val="128"/>
    </font>
    <font>
      <sz val="14"/>
      <name val="HGｺﾞｼｯｸM"/>
      <family val="3"/>
      <charset val="128"/>
    </font>
    <font>
      <strike/>
      <sz val="12"/>
      <name val="HGｺﾞｼｯｸM"/>
      <family val="3"/>
      <charset val="128"/>
    </font>
    <font>
      <strike/>
      <sz val="12"/>
      <name val="ＭＳ Ｐゴシック"/>
      <family val="3"/>
      <charset val="128"/>
    </font>
    <font>
      <sz val="10.5"/>
      <name val="HGｺﾞｼｯｸM"/>
      <family val="3"/>
      <charset val="128"/>
    </font>
    <font>
      <b/>
      <sz val="9"/>
      <color indexed="81"/>
      <name val="ＭＳ Ｐゴシック"/>
      <family val="3"/>
      <charset val="128"/>
    </font>
    <font>
      <sz val="12"/>
      <name val="ＭＳ Ｐゴシック"/>
      <family val="3"/>
      <charset val="128"/>
    </font>
    <font>
      <b/>
      <sz val="11"/>
      <name val="HGｺﾞｼｯｸM"/>
      <family val="3"/>
      <charset val="128"/>
    </font>
    <font>
      <sz val="12"/>
      <name val="HGｺﾞｼｯｸE"/>
      <family val="3"/>
      <charset val="128"/>
    </font>
    <font>
      <sz val="13"/>
      <name val="HGｺﾞｼｯｸE"/>
      <family val="3"/>
      <charset val="128"/>
    </font>
    <font>
      <sz val="6"/>
      <name val="ＭＳ Ｐゴシック"/>
      <family val="2"/>
      <charset val="128"/>
      <scheme val="minor"/>
    </font>
    <font>
      <vertAlign val="superscript"/>
      <sz val="9"/>
      <name val="HGｺﾞｼｯｸM"/>
      <family val="3"/>
      <charset val="128"/>
    </font>
    <font>
      <vertAlign val="superscript"/>
      <sz val="11"/>
      <name val="HGｺﾞｼｯｸM"/>
      <family val="3"/>
      <charset val="128"/>
    </font>
    <font>
      <sz val="10"/>
      <name val="ＭＳ Ｐゴシック"/>
      <family val="3"/>
      <charset val="128"/>
    </font>
    <font>
      <sz val="18"/>
      <name val="HGSｺﾞｼｯｸM"/>
      <family val="3"/>
      <charset val="128"/>
    </font>
    <font>
      <sz val="10"/>
      <name val="ＭＳ Ｐ明朝"/>
      <family val="1"/>
      <charset val="128"/>
    </font>
    <font>
      <sz val="11"/>
      <color indexed="8"/>
      <name val="ＭＳ Ｐゴシック"/>
      <family val="3"/>
      <charset val="128"/>
    </font>
    <font>
      <sz val="14"/>
      <name val="ＭＳ ゴシック"/>
      <family val="3"/>
      <charset val="128"/>
    </font>
    <font>
      <sz val="12"/>
      <name val="ＭＳ ゴシック"/>
      <family val="3"/>
      <charset val="128"/>
    </font>
    <font>
      <sz val="14"/>
      <name val="ＭＳ Ｐ明朝"/>
      <family val="1"/>
      <charset val="128"/>
    </font>
    <font>
      <sz val="14"/>
      <name val="ＭＳ Ｐゴシック"/>
      <family val="3"/>
      <charset val="128"/>
      <scheme val="major"/>
    </font>
    <font>
      <sz val="12"/>
      <name val="ＭＳ Ｐ明朝"/>
      <family val="1"/>
      <charset val="128"/>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indexed="81"/>
      <name val="MS P ゴシック"/>
      <family val="3"/>
      <charset val="128"/>
    </font>
    <font>
      <sz val="10"/>
      <color indexed="10"/>
      <name val="MS P ゴシック"/>
      <family val="3"/>
      <charset val="128"/>
    </font>
    <font>
      <sz val="9"/>
      <color indexed="81"/>
      <name val="MS P ゴシック"/>
      <family val="3"/>
      <charset val="128"/>
    </font>
    <font>
      <sz val="9"/>
      <color indexed="10"/>
      <name val="MS P ゴシック"/>
      <family val="3"/>
      <charset val="128"/>
    </font>
    <font>
      <sz val="16"/>
      <name val="HGｺﾞｼｯｸE"/>
      <family val="3"/>
      <charset val="128"/>
    </font>
    <font>
      <sz val="14"/>
      <name val="ＭＳ Ｐゴシック"/>
      <family val="3"/>
      <charset val="128"/>
    </font>
    <font>
      <sz val="22"/>
      <name val="ＭＳ Ｐゴシック"/>
      <family val="3"/>
      <charset val="128"/>
    </font>
    <font>
      <sz val="16"/>
      <name val="ＭＳ Ｐゴシック"/>
      <family val="3"/>
      <charset val="128"/>
    </font>
    <font>
      <b/>
      <sz val="14"/>
      <name val="ＭＳ ゴシック"/>
      <family val="3"/>
      <charset val="128"/>
    </font>
    <font>
      <b/>
      <sz val="13"/>
      <name val="HGｺﾞｼｯｸM"/>
      <family val="3"/>
      <charset val="128"/>
    </font>
    <font>
      <vertAlign val="superscript"/>
      <sz val="10"/>
      <name val="HGｺﾞｼｯｸM"/>
      <family val="3"/>
      <charset val="128"/>
    </font>
    <font>
      <vertAlign val="superscript"/>
      <sz val="12"/>
      <name val="HGｺﾞｼｯｸM"/>
      <family val="3"/>
      <charset val="128"/>
    </font>
    <font>
      <sz val="11"/>
      <name val="ＭＳ ゴシック"/>
      <family val="3"/>
      <charset val="128"/>
    </font>
    <font>
      <sz val="10"/>
      <color theme="1"/>
      <name val="HGｺﾞｼｯｸM"/>
      <family val="3"/>
      <charset val="128"/>
    </font>
    <font>
      <sz val="11"/>
      <color theme="1"/>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9"/>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CC"/>
        <bgColor indexed="64"/>
      </patternFill>
    </fill>
    <fill>
      <patternFill patternType="solid">
        <fgColor theme="3" tint="0.79998168889431442"/>
        <bgColor indexed="64"/>
      </patternFill>
    </fill>
  </fills>
  <borders count="181">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style="medium">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style="thick">
        <color indexed="64"/>
      </bottom>
      <diagonal/>
    </border>
    <border>
      <left/>
      <right/>
      <top style="medium">
        <color indexed="64"/>
      </top>
      <bottom/>
      <diagonal/>
    </border>
    <border>
      <left/>
      <right style="thick">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thin">
        <color indexed="64"/>
      </top>
      <bottom/>
      <diagonal/>
    </border>
    <border>
      <left style="thin">
        <color indexed="64"/>
      </left>
      <right/>
      <top style="dotted">
        <color indexed="64"/>
      </top>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diagonal/>
    </border>
    <border>
      <left/>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tted">
        <color indexed="64"/>
      </bottom>
      <diagonal/>
    </border>
    <border>
      <left style="medium">
        <color indexed="64"/>
      </left>
      <right/>
      <top style="medium">
        <color indexed="64"/>
      </top>
      <bottom style="thin">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ck">
        <color rgb="FFFF0000"/>
      </left>
      <right style="thick">
        <color rgb="FFFF0000"/>
      </right>
      <top style="thick">
        <color rgb="FFFF0000"/>
      </top>
      <bottom style="thick">
        <color rgb="FFFF0000"/>
      </bottom>
      <diagonal/>
    </border>
    <border>
      <left style="thin">
        <color indexed="64"/>
      </left>
      <right style="medium">
        <color indexed="64"/>
      </right>
      <top style="medium">
        <color indexed="64"/>
      </top>
      <bottom style="medium">
        <color indexed="64"/>
      </bottom>
      <diagonal/>
    </border>
    <border>
      <left/>
      <right style="medium">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hair">
        <color indexed="64"/>
      </left>
      <right style="thin">
        <color indexed="64"/>
      </right>
      <top/>
      <bottom style="medium">
        <color indexed="64"/>
      </bottom>
      <diagonal/>
    </border>
    <border>
      <left/>
      <right style="thin">
        <color indexed="64"/>
      </right>
      <top style="thick">
        <color indexed="64"/>
      </top>
      <bottom style="thick">
        <color indexed="64"/>
      </bottom>
      <diagonal/>
    </border>
    <border>
      <left/>
      <right style="thick">
        <color indexed="64"/>
      </right>
      <top style="medium">
        <color indexed="64"/>
      </top>
      <bottom style="thin">
        <color indexed="64"/>
      </bottom>
      <diagonal/>
    </border>
    <border>
      <left/>
      <right style="dotted">
        <color indexed="64"/>
      </right>
      <top style="dotted">
        <color indexed="64"/>
      </top>
      <bottom/>
      <diagonal/>
    </border>
    <border>
      <left/>
      <right style="dotted">
        <color indexed="64"/>
      </right>
      <top/>
      <bottom style="dotted">
        <color indexed="64"/>
      </bottom>
      <diagonal/>
    </border>
    <border>
      <left/>
      <right style="medium">
        <color indexed="64"/>
      </right>
      <top style="dotted">
        <color indexed="64"/>
      </top>
      <bottom/>
      <diagonal/>
    </border>
    <border>
      <left/>
      <right style="medium">
        <color indexed="64"/>
      </right>
      <top/>
      <bottom style="dotted">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hair">
        <color indexed="64"/>
      </top>
      <bottom/>
      <diagonal/>
    </border>
    <border>
      <left style="thick">
        <color indexed="64"/>
      </left>
      <right/>
      <top style="medium">
        <color indexed="64"/>
      </top>
      <bottom/>
      <diagonal/>
    </border>
    <border>
      <left/>
      <right style="thin">
        <color indexed="64"/>
      </right>
      <top style="dotted">
        <color indexed="64"/>
      </top>
      <bottom style="medium">
        <color indexed="64"/>
      </bottom>
      <diagonal/>
    </border>
    <border>
      <left style="medium">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s>
  <cellStyleXfs count="12">
    <xf numFmtId="0" fontId="0" fillId="0" borderId="0">
      <alignment vertical="center"/>
    </xf>
    <xf numFmtId="0" fontId="12" fillId="0" borderId="0"/>
    <xf numFmtId="0" fontId="12" fillId="0" borderId="0"/>
    <xf numFmtId="0" fontId="12" fillId="0" borderId="0"/>
    <xf numFmtId="0" fontId="12" fillId="0" borderId="0">
      <alignment vertical="center"/>
    </xf>
    <xf numFmtId="0" fontId="3" fillId="0" borderId="0">
      <alignment vertical="center"/>
    </xf>
    <xf numFmtId="38" fontId="12" fillId="0" borderId="0" applyFont="0" applyFill="0" applyBorder="0" applyAlignment="0" applyProtection="0">
      <alignment vertical="center"/>
    </xf>
    <xf numFmtId="0" fontId="2" fillId="0" borderId="0">
      <alignment vertical="center"/>
    </xf>
    <xf numFmtId="0" fontId="1" fillId="0" borderId="0">
      <alignment vertical="center"/>
    </xf>
    <xf numFmtId="0" fontId="27" fillId="0" borderId="0"/>
    <xf numFmtId="0" fontId="30" fillId="0" borderId="0">
      <alignment vertical="center"/>
    </xf>
    <xf numFmtId="0" fontId="12" fillId="0" borderId="0"/>
  </cellStyleXfs>
  <cellXfs count="1764">
    <xf numFmtId="0" fontId="0" fillId="0" borderId="0" xfId="0">
      <alignment vertical="center"/>
    </xf>
    <xf numFmtId="0" fontId="5" fillId="0" borderId="0" xfId="0" applyFont="1" applyProtection="1">
      <alignment vertical="center"/>
    </xf>
    <xf numFmtId="0" fontId="8" fillId="4" borderId="146" xfId="0" applyFont="1" applyFill="1" applyBorder="1" applyAlignment="1" applyProtection="1">
      <alignment horizontal="left" vertical="center"/>
      <protection locked="0"/>
    </xf>
    <xf numFmtId="0" fontId="7" fillId="3" borderId="23" xfId="0" applyFont="1" applyFill="1" applyBorder="1" applyAlignment="1" applyProtection="1">
      <alignment horizontal="distributed" vertical="center"/>
      <protection locked="0"/>
    </xf>
    <xf numFmtId="0" fontId="7" fillId="3" borderId="24" xfId="0" applyFont="1" applyFill="1" applyBorder="1" applyAlignment="1" applyProtection="1">
      <alignment horizontal="distributed" vertical="center"/>
      <protection locked="0"/>
    </xf>
    <xf numFmtId="0" fontId="5" fillId="3" borderId="18" xfId="0" applyFont="1" applyFill="1" applyBorder="1" applyAlignment="1" applyProtection="1">
      <alignment horizontal="distributed" vertical="center"/>
      <protection locked="0"/>
    </xf>
    <xf numFmtId="0" fontId="5" fillId="3" borderId="24" xfId="0" applyFont="1" applyFill="1" applyBorder="1" applyAlignment="1" applyProtection="1">
      <alignment horizontal="distributed" vertical="center"/>
      <protection locked="0"/>
    </xf>
    <xf numFmtId="0" fontId="5" fillId="3" borderId="23" xfId="0" applyFont="1" applyFill="1" applyBorder="1" applyAlignment="1" applyProtection="1">
      <alignment horizontal="distributed" vertical="center"/>
      <protection locked="0"/>
    </xf>
    <xf numFmtId="0" fontId="5" fillId="3" borderId="31" xfId="0" applyFont="1" applyFill="1" applyBorder="1" applyAlignment="1" applyProtection="1">
      <alignment horizontal="distributed" vertical="center"/>
      <protection locked="0"/>
    </xf>
    <xf numFmtId="0" fontId="15" fillId="0" borderId="0" xfId="0" applyFont="1" applyAlignment="1" applyProtection="1">
      <alignment horizontal="center" vertical="center"/>
    </xf>
    <xf numFmtId="0" fontId="6" fillId="0" borderId="0" xfId="0" applyFont="1" applyAlignment="1" applyProtection="1">
      <alignment horizontal="center" vertical="center"/>
    </xf>
    <xf numFmtId="0" fontId="5" fillId="0" borderId="0" xfId="0" applyFont="1" applyBorder="1" applyAlignment="1" applyProtection="1">
      <alignment horizontal="right" vertical="center"/>
    </xf>
    <xf numFmtId="0" fontId="5" fillId="0" borderId="0" xfId="0" applyFont="1" applyBorder="1" applyProtection="1">
      <alignment vertical="center"/>
    </xf>
    <xf numFmtId="0" fontId="5" fillId="0" borderId="16" xfId="0" applyFont="1" applyBorder="1" applyProtection="1">
      <alignment vertical="center"/>
    </xf>
    <xf numFmtId="0" fontId="5" fillId="0" borderId="36" xfId="0" applyFont="1" applyBorder="1" applyAlignment="1" applyProtection="1">
      <alignment horizontal="distributed" vertical="center"/>
    </xf>
    <xf numFmtId="0" fontId="5" fillId="0" borderId="0" xfId="0" applyFont="1" applyBorder="1" applyAlignment="1" applyProtection="1">
      <alignment vertical="center"/>
    </xf>
    <xf numFmtId="0" fontId="8" fillId="0" borderId="0" xfId="0" applyFont="1" applyBorder="1" applyAlignment="1" applyProtection="1">
      <alignment horizontal="left" vertical="center"/>
    </xf>
    <xf numFmtId="0" fontId="5" fillId="0" borderId="0" xfId="0" applyFont="1" applyBorder="1" applyAlignment="1" applyProtection="1">
      <alignment horizontal="distributed" vertical="center" wrapText="1"/>
    </xf>
    <xf numFmtId="0" fontId="5" fillId="0" borderId="0" xfId="0" applyFont="1" applyBorder="1" applyAlignment="1" applyProtection="1">
      <alignment horizontal="center" vertical="center" wrapText="1"/>
    </xf>
    <xf numFmtId="0" fontId="5" fillId="0" borderId="0" xfId="0" applyFont="1" applyAlignment="1" applyProtection="1">
      <alignment vertical="center"/>
    </xf>
    <xf numFmtId="0" fontId="16" fillId="0" borderId="0" xfId="0" applyFont="1" applyBorder="1" applyProtection="1">
      <alignment vertical="center"/>
    </xf>
    <xf numFmtId="0" fontId="17" fillId="0" borderId="0" xfId="0" applyFont="1" applyBorder="1" applyProtection="1">
      <alignment vertical="center"/>
    </xf>
    <xf numFmtId="0" fontId="17" fillId="0" borderId="0" xfId="0" applyFont="1" applyProtection="1">
      <alignment vertical="center"/>
    </xf>
    <xf numFmtId="0" fontId="7" fillId="0" borderId="17" xfId="0" applyFont="1" applyBorder="1" applyAlignment="1" applyProtection="1">
      <alignment vertical="center"/>
    </xf>
    <xf numFmtId="0" fontId="17" fillId="0" borderId="80" xfId="0" applyFont="1" applyBorder="1" applyAlignment="1" applyProtection="1">
      <alignment vertical="center"/>
    </xf>
    <xf numFmtId="0" fontId="7" fillId="0" borderId="48" xfId="0" applyFont="1" applyBorder="1" applyAlignment="1" applyProtection="1">
      <alignment vertical="center"/>
    </xf>
    <xf numFmtId="0" fontId="5" fillId="0" borderId="98" xfId="0" applyFont="1" applyBorder="1" applyProtection="1">
      <alignment vertical="center"/>
    </xf>
    <xf numFmtId="0" fontId="5" fillId="0" borderId="98" xfId="0" applyFont="1" applyBorder="1" applyAlignment="1" applyProtection="1">
      <alignment horizontal="center" vertical="center" wrapText="1"/>
    </xf>
    <xf numFmtId="0" fontId="5" fillId="0" borderId="98" xfId="0" applyFont="1" applyBorder="1" applyAlignment="1" applyProtection="1">
      <alignment horizontal="distributed" vertical="center"/>
    </xf>
    <xf numFmtId="0" fontId="5" fillId="0" borderId="101" xfId="0" applyFont="1" applyBorder="1" applyProtection="1">
      <alignment vertical="center"/>
    </xf>
    <xf numFmtId="0" fontId="5" fillId="0" borderId="101" xfId="0" applyFont="1" applyBorder="1" applyAlignment="1" applyProtection="1">
      <alignment horizontal="center" vertical="center" wrapText="1"/>
    </xf>
    <xf numFmtId="0" fontId="5" fillId="0" borderId="101" xfId="0" applyFont="1" applyBorder="1" applyAlignment="1" applyProtection="1">
      <alignment horizontal="distributed" vertical="center"/>
    </xf>
    <xf numFmtId="0" fontId="5" fillId="0" borderId="100" xfId="0" applyFont="1" applyBorder="1" applyProtection="1">
      <alignment vertical="center"/>
    </xf>
    <xf numFmtId="0" fontId="5" fillId="0" borderId="102" xfId="0" applyFont="1" applyBorder="1" applyAlignment="1" applyProtection="1">
      <alignment horizontal="center" vertical="center" wrapText="1"/>
    </xf>
    <xf numFmtId="0" fontId="5" fillId="0" borderId="116" xfId="0" applyFont="1" applyBorder="1" applyProtection="1">
      <alignment vertical="center"/>
    </xf>
    <xf numFmtId="0" fontId="5" fillId="0" borderId="116" xfId="0" applyFont="1" applyBorder="1" applyAlignment="1" applyProtection="1">
      <alignment horizontal="center" vertical="center" wrapText="1"/>
    </xf>
    <xf numFmtId="0" fontId="5" fillId="0" borderId="116" xfId="0" applyFont="1" applyBorder="1" applyAlignment="1" applyProtection="1">
      <alignment horizontal="distributed" vertical="center"/>
    </xf>
    <xf numFmtId="0" fontId="5" fillId="0" borderId="124" xfId="0" applyFont="1" applyBorder="1" applyProtection="1">
      <alignment vertical="center"/>
    </xf>
    <xf numFmtId="0" fontId="5" fillId="0" borderId="106" xfId="0" applyFont="1" applyBorder="1" applyProtection="1">
      <alignment vertical="center"/>
    </xf>
    <xf numFmtId="0" fontId="5" fillId="0" borderId="106" xfId="0" applyFont="1" applyBorder="1" applyAlignment="1" applyProtection="1">
      <alignment horizontal="center" vertical="center" wrapText="1"/>
    </xf>
    <xf numFmtId="0" fontId="5" fillId="0" borderId="106" xfId="0" applyFont="1" applyBorder="1" applyAlignment="1" applyProtection="1">
      <alignment horizontal="distributed" vertical="center"/>
    </xf>
    <xf numFmtId="0" fontId="5" fillId="0" borderId="5" xfId="0" applyFont="1" applyBorder="1" applyProtection="1">
      <alignment vertical="center"/>
    </xf>
    <xf numFmtId="0" fontId="5" fillId="0" borderId="1" xfId="0" applyFont="1" applyBorder="1" applyProtection="1">
      <alignment vertical="center"/>
    </xf>
    <xf numFmtId="0" fontId="5" fillId="0" borderId="1" xfId="0" applyFont="1" applyBorder="1" applyAlignment="1" applyProtection="1">
      <alignment horizontal="distributed" vertical="center"/>
    </xf>
    <xf numFmtId="0" fontId="5" fillId="0" borderId="104" xfId="0" applyFont="1" applyBorder="1" applyProtection="1">
      <alignment vertical="center"/>
    </xf>
    <xf numFmtId="0" fontId="5" fillId="0" borderId="104" xfId="0" applyFont="1" applyBorder="1" applyAlignment="1" applyProtection="1">
      <alignment horizontal="center" vertical="center" wrapText="1"/>
    </xf>
    <xf numFmtId="0" fontId="5" fillId="0" borderId="104" xfId="0" applyFont="1" applyBorder="1" applyAlignment="1" applyProtection="1">
      <alignment horizontal="distributed" vertical="center"/>
    </xf>
    <xf numFmtId="0" fontId="5" fillId="0" borderId="99" xfId="0" applyFont="1" applyBorder="1" applyAlignment="1" applyProtection="1">
      <alignment horizontal="center" vertical="center" wrapText="1"/>
    </xf>
    <xf numFmtId="0" fontId="5" fillId="0" borderId="121" xfId="0" applyFont="1" applyBorder="1" applyAlignment="1" applyProtection="1">
      <alignment horizontal="center" vertical="center" wrapText="1"/>
    </xf>
    <xf numFmtId="0" fontId="5" fillId="0" borderId="105"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6" xfId="0" applyFont="1" applyBorder="1" applyAlignment="1" applyProtection="1">
      <alignment horizontal="distributed" vertical="center"/>
    </xf>
    <xf numFmtId="0" fontId="5" fillId="0" borderId="48" xfId="0" applyFont="1" applyBorder="1" applyAlignment="1" applyProtection="1">
      <alignment horizontal="center" vertical="center" wrapText="1"/>
    </xf>
    <xf numFmtId="0" fontId="5" fillId="0" borderId="97" xfId="0" applyFont="1" applyBorder="1" applyProtection="1">
      <alignment vertical="center"/>
    </xf>
    <xf numFmtId="0" fontId="5" fillId="0" borderId="119" xfId="0" applyFont="1" applyBorder="1" applyProtection="1">
      <alignment vertical="center"/>
    </xf>
    <xf numFmtId="0" fontId="5" fillId="0" borderId="109" xfId="0" applyFont="1" applyBorder="1" applyProtection="1">
      <alignment vertical="center"/>
    </xf>
    <xf numFmtId="0" fontId="5" fillId="0" borderId="6" xfId="0" applyFont="1" applyBorder="1" applyProtection="1">
      <alignment vertical="center"/>
    </xf>
    <xf numFmtId="0" fontId="5" fillId="0" borderId="9" xfId="0" applyFont="1" applyBorder="1" applyAlignment="1" applyProtection="1">
      <alignment horizontal="center" vertical="center" wrapText="1"/>
    </xf>
    <xf numFmtId="0" fontId="5" fillId="0" borderId="107" xfId="0" applyFont="1" applyBorder="1" applyAlignment="1" applyProtection="1">
      <alignment horizontal="center" vertical="center" wrapText="1"/>
    </xf>
    <xf numFmtId="0" fontId="5" fillId="0" borderId="79" xfId="0" applyFont="1" applyBorder="1" applyProtection="1">
      <alignment vertical="center"/>
    </xf>
    <xf numFmtId="0" fontId="5" fillId="0" borderId="36" xfId="0" applyFont="1" applyBorder="1" applyProtection="1">
      <alignment vertical="center"/>
    </xf>
    <xf numFmtId="0" fontId="5" fillId="0" borderId="36" xfId="0" applyFont="1" applyBorder="1" applyAlignment="1" applyProtection="1">
      <alignment horizontal="center" vertical="center" wrapText="1"/>
    </xf>
    <xf numFmtId="0" fontId="7" fillId="0" borderId="118" xfId="0" applyFont="1" applyBorder="1" applyAlignment="1" applyProtection="1">
      <alignment vertical="center"/>
    </xf>
    <xf numFmtId="0" fontId="7" fillId="0" borderId="114" xfId="0" applyFont="1" applyBorder="1" applyAlignment="1" applyProtection="1">
      <alignment vertical="center"/>
    </xf>
    <xf numFmtId="0" fontId="5" fillId="0" borderId="111" xfId="0" applyFont="1" applyBorder="1" applyAlignment="1" applyProtection="1">
      <alignment vertical="center"/>
    </xf>
    <xf numFmtId="0" fontId="5" fillId="0" borderId="111" xfId="0" applyFont="1" applyBorder="1" applyAlignment="1" applyProtection="1">
      <alignment horizontal="distributed" vertical="center"/>
    </xf>
    <xf numFmtId="0" fontId="5" fillId="0" borderId="111" xfId="0" applyFont="1" applyBorder="1" applyAlignment="1" applyProtection="1">
      <alignment horizontal="center" vertical="center" wrapText="1"/>
    </xf>
    <xf numFmtId="0" fontId="7" fillId="0" borderId="113" xfId="0" applyFont="1" applyBorder="1" applyAlignment="1" applyProtection="1">
      <alignment vertical="center"/>
    </xf>
    <xf numFmtId="0" fontId="8" fillId="0" borderId="0" xfId="0" applyFont="1" applyAlignment="1" applyProtection="1">
      <alignment vertical="center"/>
    </xf>
    <xf numFmtId="0" fontId="7" fillId="3" borderId="68" xfId="0" applyFont="1" applyFill="1" applyBorder="1" applyAlignment="1" applyProtection="1">
      <alignment vertical="center"/>
      <protection locked="0"/>
    </xf>
    <xf numFmtId="176" fontId="6" fillId="0" borderId="0" xfId="0" applyNumberFormat="1" applyFont="1" applyBorder="1" applyAlignment="1" applyProtection="1">
      <alignment horizontal="center" vertical="center"/>
    </xf>
    <xf numFmtId="0" fontId="5" fillId="0" borderId="7" xfId="0" applyFont="1" applyBorder="1" applyProtection="1">
      <alignment vertical="center"/>
    </xf>
    <xf numFmtId="0" fontId="7" fillId="0" borderId="0" xfId="0" applyFont="1" applyBorder="1" applyAlignment="1" applyProtection="1">
      <alignment horizontal="distributed" vertical="center"/>
    </xf>
    <xf numFmtId="0" fontId="5" fillId="2" borderId="19" xfId="0" applyFont="1" applyFill="1" applyBorder="1" applyAlignment="1" applyProtection="1">
      <alignment horizontal="distributed" vertical="center"/>
    </xf>
    <xf numFmtId="0" fontId="5" fillId="2" borderId="21" xfId="0" applyFont="1" applyFill="1" applyBorder="1" applyAlignment="1" applyProtection="1">
      <alignment horizontal="distributed" vertical="center"/>
    </xf>
    <xf numFmtId="0" fontId="5" fillId="2" borderId="20" xfId="0" applyFont="1" applyFill="1" applyBorder="1" applyAlignment="1" applyProtection="1">
      <alignment horizontal="distributed" vertical="center"/>
    </xf>
    <xf numFmtId="0" fontId="5" fillId="2" borderId="22" xfId="0" applyFont="1" applyFill="1" applyBorder="1" applyAlignment="1" applyProtection="1">
      <alignment horizontal="distributed" vertical="center"/>
    </xf>
    <xf numFmtId="0" fontId="7" fillId="0" borderId="7" xfId="0" applyFont="1" applyBorder="1" applyAlignment="1" applyProtection="1">
      <alignment horizontal="right" vertical="center"/>
    </xf>
    <xf numFmtId="0" fontId="7" fillId="0" borderId="11" xfId="0" applyFont="1" applyBorder="1" applyAlignment="1" applyProtection="1">
      <alignment horizontal="right" vertical="center"/>
    </xf>
    <xf numFmtId="0" fontId="7" fillId="0" borderId="95" xfId="0" applyFont="1" applyBorder="1" applyAlignment="1" applyProtection="1">
      <alignment horizontal="right" vertical="center"/>
    </xf>
    <xf numFmtId="0" fontId="8" fillId="0" borderId="0" xfId="0" applyFont="1" applyProtection="1">
      <alignment vertical="center"/>
    </xf>
    <xf numFmtId="0" fontId="8" fillId="0" borderId="0" xfId="0" applyFont="1" applyBorder="1" applyAlignment="1" applyProtection="1">
      <alignment horizontal="center" vertical="top"/>
    </xf>
    <xf numFmtId="0" fontId="8" fillId="0" borderId="0" xfId="0" applyFont="1" applyBorder="1" applyAlignment="1" applyProtection="1">
      <alignment horizontal="left" vertical="top"/>
    </xf>
    <xf numFmtId="0" fontId="7" fillId="0" borderId="0" xfId="0" applyFont="1" applyBorder="1" applyAlignment="1" applyProtection="1">
      <alignment vertical="top"/>
    </xf>
    <xf numFmtId="0" fontId="7" fillId="0" borderId="0" xfId="0" applyFont="1" applyBorder="1" applyAlignment="1" applyProtection="1">
      <alignment horizontal="left" vertical="top"/>
    </xf>
    <xf numFmtId="0" fontId="7" fillId="0" borderId="93" xfId="0" applyFont="1" applyBorder="1" applyAlignment="1" applyProtection="1">
      <alignment horizontal="left" vertical="center"/>
    </xf>
    <xf numFmtId="0" fontId="8" fillId="0" borderId="0" xfId="0" applyFont="1" applyFill="1" applyProtection="1">
      <alignment vertical="center"/>
    </xf>
    <xf numFmtId="0" fontId="8" fillId="0" borderId="0" xfId="0" applyFont="1" applyFill="1" applyAlignment="1" applyProtection="1">
      <alignment horizontal="left" vertical="top"/>
    </xf>
    <xf numFmtId="0" fontId="8" fillId="0" borderId="0" xfId="0" applyFont="1" applyAlignment="1" applyProtection="1">
      <alignment horizontal="left" vertical="top"/>
    </xf>
    <xf numFmtId="0" fontId="8" fillId="0" borderId="0" xfId="0" applyFont="1" applyAlignment="1" applyProtection="1">
      <alignment horizontal="left" vertical="top" wrapText="1"/>
    </xf>
    <xf numFmtId="0" fontId="7" fillId="0" borderId="71" xfId="0" applyFont="1" applyBorder="1" applyAlignment="1" applyProtection="1">
      <alignment horizontal="left" vertical="center"/>
    </xf>
    <xf numFmtId="0" fontId="7" fillId="0" borderId="0" xfId="8" applyFont="1" applyProtection="1">
      <alignment vertical="center"/>
    </xf>
    <xf numFmtId="0" fontId="7" fillId="0" borderId="0" xfId="8" applyFont="1" applyAlignment="1" applyProtection="1">
      <alignment vertical="center" wrapText="1"/>
    </xf>
    <xf numFmtId="176" fontId="7" fillId="0" borderId="43" xfId="0" applyNumberFormat="1" applyFont="1" applyBorder="1" applyAlignment="1" applyProtection="1">
      <alignment horizontal="center" vertical="center"/>
    </xf>
    <xf numFmtId="176" fontId="7" fillId="0" borderId="95" xfId="0" applyNumberFormat="1" applyFont="1" applyBorder="1" applyAlignment="1" applyProtection="1">
      <alignment horizontal="right" vertical="center"/>
    </xf>
    <xf numFmtId="0" fontId="7" fillId="0" borderId="0" xfId="8" applyFont="1" applyFill="1" applyProtection="1">
      <alignment vertical="center"/>
    </xf>
    <xf numFmtId="0" fontId="5" fillId="0" borderId="0" xfId="0" applyFont="1" applyFill="1" applyProtection="1">
      <alignment vertical="center"/>
    </xf>
    <xf numFmtId="0" fontId="7" fillId="0" borderId="0" xfId="8" applyFont="1" applyBorder="1" applyProtection="1">
      <alignment vertical="center"/>
    </xf>
    <xf numFmtId="0" fontId="7" fillId="0" borderId="0" xfId="8" applyFont="1" applyBorder="1" applyAlignment="1" applyProtection="1">
      <alignment vertical="top"/>
    </xf>
    <xf numFmtId="0" fontId="5" fillId="3" borderId="63" xfId="0" applyFont="1" applyFill="1" applyBorder="1" applyAlignment="1" applyProtection="1">
      <alignment horizontal="center" vertical="center"/>
      <protection locked="0"/>
    </xf>
    <xf numFmtId="0" fontId="5" fillId="0" borderId="0" xfId="0" applyFont="1" applyFill="1" applyBorder="1" applyProtection="1">
      <alignment vertical="center"/>
    </xf>
    <xf numFmtId="0" fontId="5" fillId="0" borderId="0" xfId="0" applyFont="1" applyAlignment="1" applyProtection="1">
      <alignment horizontal="left" vertical="center"/>
    </xf>
    <xf numFmtId="0" fontId="5" fillId="0" borderId="0" xfId="0" applyFont="1" applyProtection="1">
      <alignment vertical="center"/>
      <protection locked="0"/>
    </xf>
    <xf numFmtId="0" fontId="5" fillId="0" borderId="0" xfId="0" applyFont="1" applyAlignment="1" applyProtection="1">
      <alignment vertical="top" wrapText="1"/>
      <protection locked="0"/>
    </xf>
    <xf numFmtId="0" fontId="6" fillId="0" borderId="0" xfId="0" applyFont="1" applyAlignment="1" applyProtection="1">
      <alignment horizontal="center" vertical="center"/>
      <protection locked="0"/>
    </xf>
    <xf numFmtId="0" fontId="5" fillId="3" borderId="63" xfId="0" applyFont="1" applyFill="1" applyBorder="1" applyAlignment="1" applyProtection="1">
      <alignment horizontal="center" vertical="center" shrinkToFit="1"/>
      <protection locked="0"/>
    </xf>
    <xf numFmtId="0" fontId="5" fillId="2" borderId="151" xfId="0" applyFont="1" applyFill="1" applyBorder="1" applyAlignment="1" applyProtection="1">
      <alignment horizontal="distributed" vertical="center"/>
    </xf>
    <xf numFmtId="0" fontId="22" fillId="0" borderId="0" xfId="0" applyFont="1" applyProtection="1">
      <alignment vertical="center"/>
    </xf>
    <xf numFmtId="0" fontId="7" fillId="0" borderId="0" xfId="0" applyFont="1" applyFill="1" applyBorder="1" applyAlignment="1" applyProtection="1">
      <alignment horizontal="distributed" vertical="center"/>
    </xf>
    <xf numFmtId="0" fontId="17" fillId="0" borderId="25" xfId="0" applyFont="1" applyBorder="1" applyAlignment="1" applyProtection="1">
      <alignment vertical="center"/>
    </xf>
    <xf numFmtId="0" fontId="5" fillId="0" borderId="101" xfId="0" applyFont="1" applyBorder="1" applyAlignment="1" applyProtection="1">
      <alignment vertical="center" wrapText="1"/>
    </xf>
    <xf numFmtId="0" fontId="5" fillId="0" borderId="101" xfId="0" applyFont="1" applyBorder="1" applyAlignment="1" applyProtection="1">
      <alignment vertical="center"/>
    </xf>
    <xf numFmtId="0" fontId="5" fillId="0" borderId="154" xfId="0" applyFont="1" applyBorder="1" applyAlignment="1" applyProtection="1">
      <alignment horizontal="center" vertical="center" wrapText="1"/>
    </xf>
    <xf numFmtId="0" fontId="5" fillId="0" borderId="155" xfId="0" applyFont="1" applyBorder="1" applyAlignment="1" applyProtection="1">
      <alignment horizontal="center" vertical="center" wrapText="1"/>
    </xf>
    <xf numFmtId="0" fontId="7" fillId="0" borderId="51" xfId="0" applyFont="1" applyBorder="1" applyAlignment="1" applyProtection="1">
      <alignment horizontal="left" vertical="center"/>
    </xf>
    <xf numFmtId="0" fontId="7" fillId="4" borderId="15"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7" fillId="0" borderId="93" xfId="0" applyFont="1" applyBorder="1" applyAlignment="1" applyProtection="1">
      <alignment horizontal="right" vertical="center"/>
    </xf>
    <xf numFmtId="0" fontId="5" fillId="0" borderId="47" xfId="0" applyFont="1" applyBorder="1" applyProtection="1">
      <alignment vertical="center"/>
    </xf>
    <xf numFmtId="0" fontId="5" fillId="3" borderId="89" xfId="0" applyFont="1" applyFill="1" applyBorder="1" applyAlignment="1" applyProtection="1">
      <alignment horizontal="center" vertical="center"/>
      <protection locked="0"/>
    </xf>
    <xf numFmtId="0" fontId="5" fillId="3" borderId="72" xfId="0" applyFont="1" applyFill="1" applyBorder="1" applyAlignment="1" applyProtection="1">
      <alignment horizontal="center" vertical="center" shrinkToFit="1"/>
      <protection locked="0"/>
    </xf>
    <xf numFmtId="0" fontId="5" fillId="3" borderId="89" xfId="0" applyFont="1" applyFill="1" applyBorder="1" applyAlignment="1" applyProtection="1">
      <alignment horizontal="center" vertical="center" shrinkToFit="1"/>
      <protection locked="0"/>
    </xf>
    <xf numFmtId="176" fontId="7" fillId="0" borderId="1" xfId="0" applyNumberFormat="1" applyFont="1" applyBorder="1" applyAlignment="1" applyProtection="1">
      <alignment horizontal="center" vertical="center"/>
    </xf>
    <xf numFmtId="0" fontId="28" fillId="0" borderId="0" xfId="9" applyFont="1" applyAlignment="1" applyProtection="1">
      <alignment vertical="top"/>
    </xf>
    <xf numFmtId="0" fontId="29" fillId="0" borderId="0" xfId="9" applyFont="1" applyProtection="1"/>
    <xf numFmtId="0" fontId="29" fillId="0" borderId="0" xfId="9" applyFont="1" applyBorder="1" applyAlignment="1" applyProtection="1">
      <alignment horizontal="center" vertical="center"/>
    </xf>
    <xf numFmtId="0" fontId="29" fillId="0" borderId="0" xfId="9" applyFont="1" applyBorder="1" applyAlignment="1" applyProtection="1">
      <alignment horizontal="center"/>
    </xf>
    <xf numFmtId="0" fontId="29" fillId="0" borderId="7" xfId="9" applyFont="1" applyBorder="1" applyAlignment="1" applyProtection="1">
      <alignment horizontal="center"/>
    </xf>
    <xf numFmtId="0" fontId="31" fillId="8" borderId="41" xfId="11" applyFont="1" applyFill="1" applyBorder="1" applyAlignment="1" applyProtection="1">
      <alignment horizontal="center" vertical="center" wrapText="1" shrinkToFit="1"/>
    </xf>
    <xf numFmtId="0" fontId="33" fillId="0" borderId="0" xfId="9" applyFont="1" applyProtection="1"/>
    <xf numFmtId="0" fontId="34" fillId="0" borderId="0" xfId="9" applyFont="1" applyAlignment="1" applyProtection="1">
      <alignment vertical="top"/>
    </xf>
    <xf numFmtId="0" fontId="33" fillId="0" borderId="0" xfId="9" applyFont="1" applyAlignment="1" applyProtection="1">
      <alignment vertical="top" wrapText="1"/>
    </xf>
    <xf numFmtId="0" fontId="33" fillId="0" borderId="0" xfId="9" applyFont="1" applyAlignment="1" applyProtection="1">
      <alignment vertical="top"/>
    </xf>
    <xf numFmtId="0" fontId="33" fillId="0" borderId="0" xfId="9" applyFont="1" applyBorder="1" applyProtection="1"/>
    <xf numFmtId="0" fontId="35" fillId="0" borderId="0" xfId="9" applyFont="1" applyProtection="1"/>
    <xf numFmtId="0" fontId="36" fillId="0" borderId="0" xfId="9" applyFont="1" applyProtection="1"/>
    <xf numFmtId="0" fontId="37" fillId="0" borderId="0" xfId="9" applyFont="1" applyProtection="1"/>
    <xf numFmtId="0" fontId="37" fillId="0" borderId="0" xfId="9" applyFont="1" applyAlignment="1" applyProtection="1">
      <alignment vertical="top"/>
    </xf>
    <xf numFmtId="0" fontId="38" fillId="0" borderId="0" xfId="9" applyFont="1" applyProtection="1"/>
    <xf numFmtId="0" fontId="5" fillId="0" borderId="50" xfId="0" applyFont="1" applyBorder="1" applyProtection="1">
      <alignment vertical="center"/>
    </xf>
    <xf numFmtId="0" fontId="7" fillId="0" borderId="11" xfId="0" applyFont="1" applyBorder="1" applyAlignment="1" applyProtection="1">
      <alignment horizontal="left" vertical="center"/>
    </xf>
    <xf numFmtId="0" fontId="8" fillId="0" borderId="0" xfId="0" applyFont="1" applyAlignment="1" applyProtection="1">
      <alignment horizontal="left" vertical="center"/>
    </xf>
    <xf numFmtId="38" fontId="8" fillId="0" borderId="0" xfId="0" applyNumberFormat="1" applyFont="1" applyProtection="1">
      <alignment vertical="center"/>
    </xf>
    <xf numFmtId="0" fontId="29" fillId="0" borderId="34" xfId="9" applyFont="1" applyBorder="1" applyAlignment="1" applyProtection="1">
      <alignment horizontal="center"/>
    </xf>
    <xf numFmtId="0" fontId="22" fillId="0" borderId="0" xfId="0" applyFont="1" applyProtection="1">
      <alignment vertical="center"/>
      <protection locked="0"/>
    </xf>
    <xf numFmtId="0" fontId="7" fillId="3" borderId="50" xfId="0" applyFont="1" applyFill="1" applyBorder="1" applyAlignment="1" applyProtection="1">
      <alignment horizontal="left" vertical="center"/>
      <protection locked="0"/>
    </xf>
    <xf numFmtId="0" fontId="7" fillId="3" borderId="16" xfId="0" applyFont="1" applyFill="1" applyBorder="1" applyAlignment="1" applyProtection="1">
      <alignment horizontal="left" vertical="center"/>
      <protection locked="0"/>
    </xf>
    <xf numFmtId="0" fontId="7" fillId="3" borderId="22" xfId="0" applyFont="1" applyFill="1" applyBorder="1" applyAlignment="1" applyProtection="1">
      <alignment horizontal="left" vertical="center"/>
      <protection locked="0"/>
    </xf>
    <xf numFmtId="0" fontId="5" fillId="0" borderId="0" xfId="0" applyFont="1" applyBorder="1" applyAlignment="1" applyProtection="1">
      <alignment vertical="top" wrapText="1"/>
      <protection locked="0"/>
    </xf>
    <xf numFmtId="0" fontId="7" fillId="0" borderId="46" xfId="0" applyFont="1" applyBorder="1" applyAlignment="1" applyProtection="1">
      <alignment horizontal="left" vertical="center"/>
    </xf>
    <xf numFmtId="176" fontId="7" fillId="0" borderId="8" xfId="0" applyNumberFormat="1" applyFont="1" applyBorder="1" applyAlignment="1" applyProtection="1">
      <alignment horizontal="right" vertical="center"/>
    </xf>
    <xf numFmtId="0" fontId="7" fillId="0" borderId="68" xfId="0" applyFont="1" applyBorder="1" applyAlignment="1" applyProtection="1">
      <alignment vertical="center"/>
    </xf>
    <xf numFmtId="0" fontId="7" fillId="0" borderId="0" xfId="0" applyFont="1" applyFill="1" applyBorder="1" applyProtection="1">
      <alignment vertical="center"/>
    </xf>
    <xf numFmtId="0" fontId="8" fillId="0" borderId="0" xfId="0" applyFont="1" applyBorder="1" applyAlignment="1" applyProtection="1">
      <alignment horizontal="center" vertical="center"/>
    </xf>
    <xf numFmtId="0" fontId="7" fillId="0" borderId="2" xfId="0" applyFont="1" applyFill="1" applyBorder="1" applyProtection="1">
      <alignment vertical="center"/>
    </xf>
    <xf numFmtId="0" fontId="7" fillId="0" borderId="4" xfId="0" applyFont="1" applyFill="1" applyBorder="1" applyProtection="1">
      <alignment vertical="center"/>
    </xf>
    <xf numFmtId="0" fontId="7" fillId="0" borderId="3" xfId="0" applyFont="1" applyFill="1" applyBorder="1" applyProtection="1">
      <alignment vertical="center"/>
    </xf>
    <xf numFmtId="0" fontId="7" fillId="0" borderId="6" xfId="0" applyFont="1" applyFill="1" applyBorder="1" applyProtection="1">
      <alignment vertical="center"/>
    </xf>
    <xf numFmtId="0" fontId="7" fillId="0" borderId="94" xfId="0" applyFont="1" applyFill="1" applyBorder="1" applyAlignment="1" applyProtection="1">
      <alignment horizontal="center" vertical="center"/>
    </xf>
    <xf numFmtId="0" fontId="7" fillId="0" borderId="25" xfId="0" applyFont="1" applyFill="1" applyBorder="1" applyProtection="1">
      <alignment vertical="center"/>
    </xf>
    <xf numFmtId="0" fontId="7" fillId="0" borderId="4" xfId="0" applyFont="1" applyBorder="1" applyAlignment="1" applyProtection="1">
      <alignment vertical="center"/>
    </xf>
    <xf numFmtId="0" fontId="7" fillId="0" borderId="6"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73" xfId="0" applyFont="1" applyFill="1" applyBorder="1" applyProtection="1">
      <alignment vertical="center"/>
    </xf>
    <xf numFmtId="0" fontId="7" fillId="0" borderId="54" xfId="0" applyFont="1" applyFill="1" applyBorder="1" applyAlignment="1" applyProtection="1">
      <alignment horizontal="center" vertical="center"/>
    </xf>
    <xf numFmtId="0" fontId="5" fillId="0" borderId="16" xfId="0" applyFont="1" applyFill="1" applyBorder="1" applyProtection="1">
      <alignment vertical="center"/>
    </xf>
    <xf numFmtId="0" fontId="7" fillId="0" borderId="57" xfId="0" applyFont="1" applyFill="1" applyBorder="1" applyAlignment="1" applyProtection="1">
      <alignment vertical="center"/>
    </xf>
    <xf numFmtId="0" fontId="7" fillId="0" borderId="71" xfId="0" applyFont="1" applyFill="1" applyBorder="1" applyAlignment="1" applyProtection="1">
      <alignment vertical="center" shrinkToFit="1"/>
    </xf>
    <xf numFmtId="176" fontId="7" fillId="0" borderId="68" xfId="0" applyNumberFormat="1" applyFont="1" applyBorder="1" applyAlignment="1" applyProtection="1">
      <alignment horizontal="center" vertical="center"/>
    </xf>
    <xf numFmtId="0" fontId="5" fillId="0" borderId="12" xfId="0" applyFont="1" applyBorder="1" applyProtection="1">
      <alignment vertical="center"/>
    </xf>
    <xf numFmtId="0" fontId="7" fillId="0" borderId="10" xfId="0" applyFont="1" applyBorder="1" applyAlignment="1" applyProtection="1">
      <alignment vertical="center"/>
    </xf>
    <xf numFmtId="0" fontId="7" fillId="0" borderId="165" xfId="0" applyFont="1" applyBorder="1" applyAlignment="1" applyProtection="1">
      <alignment horizontal="center" vertical="center"/>
    </xf>
    <xf numFmtId="0" fontId="5" fillId="0" borderId="36" xfId="0" applyFont="1" applyFill="1" applyBorder="1" applyProtection="1">
      <alignment vertical="center"/>
    </xf>
    <xf numFmtId="0" fontId="43" fillId="0" borderId="0" xfId="0" applyFont="1" applyFill="1" applyProtection="1">
      <alignment vertical="center"/>
    </xf>
    <xf numFmtId="0" fontId="46" fillId="0" borderId="0" xfId="10" applyFont="1" applyBorder="1" applyAlignment="1" applyProtection="1">
      <alignment horizontal="left" vertical="center"/>
    </xf>
    <xf numFmtId="0" fontId="0" fillId="0" borderId="0" xfId="10" applyFont="1" applyBorder="1" applyAlignment="1" applyProtection="1">
      <alignment vertical="center"/>
    </xf>
    <xf numFmtId="0" fontId="0" fillId="0" borderId="0" xfId="10" applyFont="1" applyFill="1" applyBorder="1" applyAlignment="1" applyProtection="1">
      <alignment horizontal="left" vertical="center"/>
    </xf>
    <xf numFmtId="0" fontId="0" fillId="0" borderId="34" xfId="10" applyFont="1" applyBorder="1" applyAlignment="1" applyProtection="1">
      <alignment horizontal="center" vertical="center"/>
    </xf>
    <xf numFmtId="0" fontId="0" fillId="0" borderId="0" xfId="10" applyFont="1" applyBorder="1" applyAlignment="1" applyProtection="1">
      <alignment horizontal="center" vertical="center"/>
    </xf>
    <xf numFmtId="177" fontId="31" fillId="0" borderId="40" xfId="10" applyNumberFormat="1" applyFont="1" applyFill="1" applyBorder="1" applyAlignment="1" applyProtection="1">
      <alignment horizontal="center" vertical="center" wrapText="1" shrinkToFit="1"/>
    </xf>
    <xf numFmtId="177" fontId="31" fillId="0" borderId="41" xfId="10" applyNumberFormat="1" applyFont="1" applyFill="1" applyBorder="1" applyAlignment="1" applyProtection="1">
      <alignment horizontal="center" vertical="center" wrapText="1" shrinkToFit="1"/>
    </xf>
    <xf numFmtId="177" fontId="32" fillId="0" borderId="41" xfId="10" applyNumberFormat="1" applyFont="1" applyFill="1" applyBorder="1" applyAlignment="1" applyProtection="1">
      <alignment horizontal="center" vertical="center" wrapText="1" shrinkToFit="1"/>
    </xf>
    <xf numFmtId="177" fontId="31" fillId="0" borderId="48" xfId="10" applyNumberFormat="1" applyFont="1" applyFill="1" applyBorder="1" applyAlignment="1" applyProtection="1">
      <alignment horizontal="center" vertical="center" wrapText="1" shrinkToFit="1"/>
    </xf>
    <xf numFmtId="177" fontId="31" fillId="0" borderId="80" xfId="10" applyNumberFormat="1" applyFont="1" applyFill="1" applyBorder="1" applyAlignment="1" applyProtection="1">
      <alignment horizontal="center" vertical="center" wrapText="1" shrinkToFit="1"/>
    </xf>
    <xf numFmtId="177" fontId="32" fillId="0" borderId="80" xfId="10" applyNumberFormat="1" applyFont="1" applyFill="1" applyBorder="1" applyAlignment="1" applyProtection="1">
      <alignment horizontal="center" vertical="center" wrapText="1" shrinkToFit="1"/>
    </xf>
    <xf numFmtId="0" fontId="0" fillId="0" borderId="0" xfId="11" applyFont="1" applyBorder="1" applyAlignment="1" applyProtection="1">
      <alignment horizontal="center" vertical="center" wrapText="1" shrinkToFit="1"/>
    </xf>
    <xf numFmtId="0" fontId="31" fillId="0" borderId="37" xfId="10" applyFont="1" applyBorder="1" applyAlignment="1" applyProtection="1">
      <alignment vertical="center" shrinkToFit="1"/>
    </xf>
    <xf numFmtId="0" fontId="31" fillId="0" borderId="38" xfId="10" applyFont="1" applyFill="1" applyBorder="1" applyAlignment="1" applyProtection="1">
      <alignment horizontal="center" vertical="center" shrinkToFit="1"/>
      <protection locked="0"/>
    </xf>
    <xf numFmtId="178" fontId="31" fillId="0" borderId="70" xfId="10" applyNumberFormat="1" applyFont="1" applyFill="1" applyBorder="1" applyAlignment="1" applyProtection="1">
      <alignment horizontal="center" vertical="center" shrinkToFit="1"/>
      <protection locked="0"/>
    </xf>
    <xf numFmtId="0" fontId="31" fillId="0" borderId="70" xfId="10" applyFont="1" applyFill="1" applyBorder="1" applyAlignment="1" applyProtection="1">
      <alignment horizontal="center" vertical="center" shrinkToFit="1"/>
      <protection locked="0"/>
    </xf>
    <xf numFmtId="179" fontId="35" fillId="0" borderId="0" xfId="10" applyNumberFormat="1" applyFont="1" applyFill="1" applyBorder="1" applyAlignment="1" applyProtection="1">
      <alignment vertical="center" shrinkToFit="1"/>
    </xf>
    <xf numFmtId="0" fontId="31" fillId="0" borderId="130" xfId="10" applyFont="1" applyBorder="1" applyAlignment="1" applyProtection="1">
      <alignment vertical="center" shrinkToFit="1"/>
    </xf>
    <xf numFmtId="0" fontId="31" fillId="0" borderId="73" xfId="10" applyFont="1" applyFill="1" applyBorder="1" applyAlignment="1" applyProtection="1">
      <alignment horizontal="center" vertical="center" shrinkToFit="1"/>
      <protection locked="0"/>
    </xf>
    <xf numFmtId="0" fontId="31" fillId="0" borderId="15" xfId="10" applyFont="1" applyFill="1" applyBorder="1" applyAlignment="1" applyProtection="1">
      <alignment horizontal="center" vertical="center" shrinkToFit="1"/>
      <protection locked="0"/>
    </xf>
    <xf numFmtId="0" fontId="31" fillId="0" borderId="10" xfId="10" applyFont="1" applyFill="1" applyBorder="1" applyAlignment="1" applyProtection="1">
      <alignment horizontal="center" vertical="center" shrinkToFit="1"/>
      <protection locked="0"/>
    </xf>
    <xf numFmtId="178" fontId="31" fillId="0" borderId="15" xfId="10" applyNumberFormat="1" applyFont="1" applyFill="1" applyBorder="1" applyAlignment="1" applyProtection="1">
      <alignment horizontal="center" vertical="center" shrinkToFit="1"/>
      <protection locked="0"/>
    </xf>
    <xf numFmtId="0" fontId="31" fillId="0" borderId="1" xfId="10" applyFont="1" applyFill="1" applyBorder="1" applyAlignment="1" applyProtection="1">
      <alignment horizontal="center" vertical="center" shrinkToFit="1"/>
      <protection locked="0"/>
    </xf>
    <xf numFmtId="0" fontId="31" fillId="0" borderId="63" xfId="10" applyFont="1" applyBorder="1" applyAlignment="1" applyProtection="1">
      <alignment vertical="center" shrinkToFit="1"/>
    </xf>
    <xf numFmtId="178" fontId="31" fillId="0" borderId="94" xfId="10" applyNumberFormat="1" applyFont="1" applyFill="1" applyBorder="1" applyAlignment="1" applyProtection="1">
      <alignment horizontal="center" vertical="center" shrinkToFit="1"/>
      <protection locked="0"/>
    </xf>
    <xf numFmtId="0" fontId="31" fillId="0" borderId="94" xfId="10" applyFont="1" applyFill="1" applyBorder="1" applyAlignment="1" applyProtection="1">
      <alignment horizontal="center" vertical="center" shrinkToFit="1"/>
      <protection locked="0"/>
    </xf>
    <xf numFmtId="178" fontId="31" fillId="0" borderId="5" xfId="10" applyNumberFormat="1" applyFont="1" applyFill="1" applyBorder="1" applyAlignment="1" applyProtection="1">
      <alignment horizontal="center" vertical="center" shrinkToFit="1"/>
      <protection locked="0"/>
    </xf>
    <xf numFmtId="0" fontId="31" fillId="0" borderId="5" xfId="10" applyFont="1" applyFill="1" applyBorder="1" applyAlignment="1" applyProtection="1">
      <alignment horizontal="center" vertical="center" shrinkToFit="1"/>
      <protection locked="0"/>
    </xf>
    <xf numFmtId="0" fontId="31" fillId="0" borderId="40" xfId="10" applyFont="1" applyBorder="1" applyAlignment="1" applyProtection="1">
      <alignment vertical="center" shrinkToFit="1"/>
    </xf>
    <xf numFmtId="178" fontId="31" fillId="0" borderId="50" xfId="10" applyNumberFormat="1" applyFont="1" applyFill="1" applyBorder="1" applyAlignment="1" applyProtection="1">
      <alignment horizontal="center" vertical="center" shrinkToFit="1"/>
      <protection locked="0"/>
    </xf>
    <xf numFmtId="0" fontId="31" fillId="0" borderId="167" xfId="10" applyFont="1" applyBorder="1" applyAlignment="1" applyProtection="1">
      <alignment vertical="center" shrinkToFit="1"/>
    </xf>
    <xf numFmtId="0" fontId="44" fillId="0" borderId="51" xfId="10" applyFont="1" applyBorder="1" applyAlignment="1" applyProtection="1">
      <alignment horizontal="left" vertical="top" shrinkToFit="1"/>
    </xf>
    <xf numFmtId="179" fontId="33" fillId="0" borderId="0" xfId="10" applyNumberFormat="1" applyFont="1" applyFill="1" applyBorder="1" applyAlignment="1" applyProtection="1">
      <alignment vertical="top" shrinkToFit="1"/>
    </xf>
    <xf numFmtId="0" fontId="44" fillId="0" borderId="7" xfId="10" applyFont="1" applyBorder="1" applyAlignment="1" applyProtection="1">
      <alignment horizontal="left" vertical="top" wrapText="1" shrinkToFit="1"/>
    </xf>
    <xf numFmtId="0" fontId="44" fillId="0" borderId="7" xfId="10" applyFont="1" applyFill="1" applyBorder="1" applyAlignment="1" applyProtection="1">
      <alignment horizontal="left" vertical="top" shrinkToFit="1"/>
    </xf>
    <xf numFmtId="0" fontId="36" fillId="0" borderId="0" xfId="9" applyFont="1" applyAlignment="1" applyProtection="1"/>
    <xf numFmtId="0" fontId="7" fillId="0" borderId="53" xfId="0" applyFont="1" applyFill="1" applyBorder="1" applyAlignment="1" applyProtection="1">
      <alignment horizontal="center" vertical="center"/>
    </xf>
    <xf numFmtId="0" fontId="15" fillId="0" borderId="0" xfId="0" applyFont="1" applyAlignment="1" applyProtection="1">
      <alignment horizontal="center" vertical="center"/>
      <protection locked="0"/>
    </xf>
    <xf numFmtId="0" fontId="5" fillId="0" borderId="0" xfId="0" applyFont="1" applyBorder="1" applyProtection="1">
      <alignment vertical="center"/>
      <protection locked="0"/>
    </xf>
    <xf numFmtId="0" fontId="7" fillId="0" borderId="0" xfId="0" applyFont="1" applyBorder="1" applyAlignment="1" applyProtection="1">
      <alignment horizontal="left" vertical="center"/>
    </xf>
    <xf numFmtId="0" fontId="7" fillId="3" borderId="1" xfId="0" applyFont="1" applyFill="1" applyBorder="1" applyAlignment="1" applyProtection="1">
      <alignment horizontal="left" vertical="center"/>
      <protection locked="0"/>
    </xf>
    <xf numFmtId="0" fontId="5" fillId="0" borderId="1" xfId="0" applyFont="1" applyBorder="1" applyAlignment="1" applyProtection="1">
      <alignment horizontal="center" vertical="center" wrapText="1"/>
    </xf>
    <xf numFmtId="38" fontId="5" fillId="3" borderId="15" xfId="6" applyNumberFormat="1" applyFont="1" applyFill="1" applyBorder="1" applyAlignment="1" applyProtection="1">
      <alignment horizontal="right" vertical="center" shrinkToFit="1"/>
      <protection locked="0"/>
    </xf>
    <xf numFmtId="38" fontId="5" fillId="3" borderId="17" xfId="6" applyNumberFormat="1" applyFont="1" applyFill="1" applyBorder="1" applyAlignment="1" applyProtection="1">
      <alignment horizontal="right" vertical="center" shrinkToFit="1"/>
      <protection locked="0"/>
    </xf>
    <xf numFmtId="38" fontId="5" fillId="3" borderId="31" xfId="6" applyNumberFormat="1" applyFont="1" applyFill="1" applyBorder="1" applyAlignment="1" applyProtection="1">
      <alignment horizontal="right" vertical="center" shrinkToFit="1"/>
      <protection locked="0"/>
    </xf>
    <xf numFmtId="38" fontId="5" fillId="3" borderId="72" xfId="6" applyNumberFormat="1" applyFont="1" applyFill="1" applyBorder="1" applyAlignment="1" applyProtection="1">
      <alignment horizontal="right" vertical="center" shrinkToFit="1"/>
      <protection locked="0"/>
    </xf>
    <xf numFmtId="38" fontId="5" fillId="3" borderId="3" xfId="6" applyNumberFormat="1" applyFont="1" applyFill="1" applyBorder="1" applyAlignment="1" applyProtection="1">
      <alignment horizontal="right" vertical="center" shrinkToFit="1"/>
      <protection locked="0"/>
    </xf>
    <xf numFmtId="38" fontId="5" fillId="3" borderId="74" xfId="6" applyNumberFormat="1" applyFont="1" applyFill="1" applyBorder="1" applyAlignment="1" applyProtection="1">
      <alignment horizontal="right" vertical="center" shrinkToFit="1"/>
      <protection locked="0"/>
    </xf>
    <xf numFmtId="38" fontId="31" fillId="0" borderId="37" xfId="10" applyNumberFormat="1" applyFont="1" applyFill="1" applyBorder="1" applyAlignment="1" applyProtection="1">
      <alignment vertical="center" shrinkToFit="1"/>
      <protection locked="0"/>
    </xf>
    <xf numFmtId="38" fontId="31" fillId="0" borderId="70" xfId="10" applyNumberFormat="1" applyFont="1" applyFill="1" applyBorder="1" applyAlignment="1" applyProtection="1">
      <alignment vertical="center" shrinkToFit="1"/>
      <protection locked="0"/>
    </xf>
    <xf numFmtId="38" fontId="31" fillId="0" borderId="38" xfId="10" applyNumberFormat="1" applyFont="1" applyFill="1" applyBorder="1" applyAlignment="1" applyProtection="1">
      <alignment vertical="center" shrinkToFit="1"/>
      <protection locked="0"/>
    </xf>
    <xf numFmtId="38" fontId="31" fillId="0" borderId="69" xfId="10" applyNumberFormat="1" applyFont="1" applyFill="1" applyBorder="1" applyAlignment="1" applyProtection="1">
      <alignment vertical="center" shrinkToFit="1"/>
      <protection locked="0"/>
    </xf>
    <xf numFmtId="38" fontId="31" fillId="0" borderId="130" xfId="10" applyNumberFormat="1" applyFont="1" applyFill="1" applyBorder="1" applyAlignment="1" applyProtection="1">
      <alignment vertical="center" shrinkToFit="1"/>
      <protection locked="0"/>
    </xf>
    <xf numFmtId="38" fontId="31" fillId="0" borderId="5" xfId="10" applyNumberFormat="1" applyFont="1" applyFill="1" applyBorder="1" applyAlignment="1" applyProtection="1">
      <alignment vertical="center" shrinkToFit="1"/>
      <protection locked="0"/>
    </xf>
    <xf numFmtId="38" fontId="31" fillId="0" borderId="73" xfId="10" applyNumberFormat="1" applyFont="1" applyFill="1" applyBorder="1" applyAlignment="1" applyProtection="1">
      <alignment vertical="center" shrinkToFit="1"/>
      <protection locked="0"/>
    </xf>
    <xf numFmtId="38" fontId="31" fillId="0" borderId="10" xfId="10" applyNumberFormat="1" applyFont="1" applyFill="1" applyBorder="1" applyAlignment="1" applyProtection="1">
      <alignment vertical="center" shrinkToFit="1"/>
      <protection locked="0"/>
    </xf>
    <xf numFmtId="38" fontId="31" fillId="0" borderId="63" xfId="10" applyNumberFormat="1" applyFont="1" applyFill="1" applyBorder="1" applyAlignment="1" applyProtection="1">
      <alignment vertical="center" shrinkToFit="1"/>
      <protection locked="0"/>
    </xf>
    <xf numFmtId="38" fontId="31" fillId="0" borderId="94" xfId="10" applyNumberFormat="1" applyFont="1" applyFill="1" applyBorder="1" applyAlignment="1" applyProtection="1">
      <alignment vertical="center" shrinkToFit="1"/>
      <protection locked="0"/>
    </xf>
    <xf numFmtId="38" fontId="31" fillId="0" borderId="15" xfId="10" applyNumberFormat="1" applyFont="1" applyFill="1" applyBorder="1" applyAlignment="1" applyProtection="1">
      <alignment vertical="center" shrinkToFit="1"/>
      <protection locked="0"/>
    </xf>
    <xf numFmtId="38" fontId="31" fillId="0" borderId="17" xfId="10" applyNumberFormat="1" applyFont="1" applyFill="1" applyBorder="1" applyAlignment="1" applyProtection="1">
      <alignment vertical="center" shrinkToFit="1"/>
      <protection locked="0"/>
    </xf>
    <xf numFmtId="38" fontId="31" fillId="0" borderId="96" xfId="10" applyNumberFormat="1" applyFont="1" applyFill="1" applyBorder="1" applyAlignment="1" applyProtection="1">
      <alignment vertical="center" shrinkToFit="1"/>
      <protection locked="0"/>
    </xf>
    <xf numFmtId="38" fontId="47" fillId="0" borderId="15" xfId="10" applyNumberFormat="1" applyFont="1" applyFill="1" applyBorder="1" applyAlignment="1" applyProtection="1">
      <alignment vertical="center" shrinkToFit="1"/>
      <protection locked="0"/>
    </xf>
    <xf numFmtId="38" fontId="31" fillId="0" borderId="43" xfId="10" applyNumberFormat="1" applyFont="1" applyFill="1" applyBorder="1" applyAlignment="1" applyProtection="1">
      <alignment vertical="center" shrinkToFit="1"/>
      <protection locked="0"/>
    </xf>
    <xf numFmtId="38" fontId="31" fillId="0" borderId="108" xfId="10" applyNumberFormat="1" applyFont="1" applyFill="1" applyBorder="1" applyAlignment="1" applyProtection="1">
      <alignment vertical="center" shrinkToFit="1"/>
      <protection locked="0"/>
    </xf>
    <xf numFmtId="38" fontId="31" fillId="0" borderId="2" xfId="10" applyNumberFormat="1" applyFont="1" applyFill="1" applyBorder="1" applyAlignment="1" applyProtection="1">
      <alignment vertical="center" shrinkToFit="1"/>
      <protection locked="0"/>
    </xf>
    <xf numFmtId="38" fontId="31" fillId="0" borderId="72" xfId="10" applyNumberFormat="1" applyFont="1" applyFill="1" applyBorder="1" applyAlignment="1" applyProtection="1">
      <alignment vertical="center" shrinkToFit="1"/>
      <protection locked="0"/>
    </xf>
    <xf numFmtId="38" fontId="47" fillId="0" borderId="80" xfId="10" applyNumberFormat="1" applyFont="1" applyFill="1" applyBorder="1" applyAlignment="1" applyProtection="1">
      <alignment vertical="center" shrinkToFit="1"/>
      <protection locked="0"/>
    </xf>
    <xf numFmtId="38" fontId="31" fillId="0" borderId="0" xfId="10" applyNumberFormat="1" applyFont="1" applyFill="1" applyBorder="1" applyAlignment="1" applyProtection="1">
      <alignment vertical="center" shrinkToFit="1"/>
      <protection locked="0"/>
    </xf>
    <xf numFmtId="38" fontId="31" fillId="0" borderId="6" xfId="10" applyNumberFormat="1" applyFont="1" applyFill="1" applyBorder="1" applyAlignment="1" applyProtection="1">
      <alignment vertical="center" shrinkToFit="1"/>
      <protection locked="0"/>
    </xf>
    <xf numFmtId="38" fontId="31" fillId="0" borderId="25" xfId="10" applyNumberFormat="1" applyFont="1" applyFill="1" applyBorder="1" applyAlignment="1" applyProtection="1">
      <alignment vertical="center" shrinkToFit="1"/>
      <protection locked="0"/>
    </xf>
    <xf numFmtId="38" fontId="5" fillId="0" borderId="73" xfId="6" applyFont="1" applyBorder="1" applyAlignment="1" applyProtection="1">
      <alignment vertical="center"/>
    </xf>
    <xf numFmtId="38" fontId="5" fillId="0" borderId="75" xfId="6" applyFont="1" applyBorder="1" applyAlignment="1" applyProtection="1">
      <alignment vertical="center"/>
    </xf>
    <xf numFmtId="38" fontId="5" fillId="3" borderId="15" xfId="6" applyFont="1" applyFill="1" applyBorder="1" applyAlignment="1" applyProtection="1">
      <alignment vertical="center" shrinkToFit="1"/>
      <protection locked="0"/>
    </xf>
    <xf numFmtId="38" fontId="5" fillId="3" borderId="17" xfId="6" applyFont="1" applyFill="1" applyBorder="1" applyAlignment="1" applyProtection="1">
      <alignment vertical="center" shrinkToFit="1"/>
      <protection locked="0"/>
    </xf>
    <xf numFmtId="38" fontId="5" fillId="3" borderId="31" xfId="6" applyFont="1" applyFill="1" applyBorder="1" applyAlignment="1" applyProtection="1">
      <alignment vertical="center" shrinkToFit="1"/>
      <protection locked="0"/>
    </xf>
    <xf numFmtId="38" fontId="5" fillId="3" borderId="72" xfId="6" applyFont="1" applyFill="1" applyBorder="1" applyAlignment="1" applyProtection="1">
      <alignment vertical="center" shrinkToFit="1"/>
      <protection locked="0"/>
    </xf>
    <xf numFmtId="38" fontId="5" fillId="3" borderId="3" xfId="6" applyFont="1" applyFill="1" applyBorder="1" applyAlignment="1" applyProtection="1">
      <alignment vertical="center" shrinkToFit="1"/>
      <protection locked="0"/>
    </xf>
    <xf numFmtId="38" fontId="5" fillId="3" borderId="74" xfId="6" applyFont="1" applyFill="1" applyBorder="1" applyAlignment="1" applyProtection="1">
      <alignment vertical="center" shrinkToFit="1"/>
      <protection locked="0"/>
    </xf>
    <xf numFmtId="38" fontId="5" fillId="2" borderId="41" xfId="6" applyFont="1" applyFill="1" applyBorder="1" applyAlignment="1" applyProtection="1">
      <alignment vertical="center"/>
    </xf>
    <xf numFmtId="38" fontId="5" fillId="2" borderId="41" xfId="0" applyNumberFormat="1" applyFont="1" applyFill="1" applyBorder="1" applyAlignment="1" applyProtection="1">
      <alignment vertical="center"/>
    </xf>
    <xf numFmtId="38" fontId="5" fillId="2" borderId="57" xfId="6" applyFont="1" applyFill="1" applyBorder="1" applyAlignment="1" applyProtection="1">
      <alignment vertical="center"/>
    </xf>
    <xf numFmtId="38" fontId="5" fillId="2" borderId="42" xfId="0" applyNumberFormat="1" applyFont="1" applyFill="1" applyBorder="1" applyAlignment="1" applyProtection="1">
      <alignment vertical="center"/>
    </xf>
    <xf numFmtId="176" fontId="7" fillId="3" borderId="43" xfId="0" applyNumberFormat="1" applyFont="1" applyFill="1" applyBorder="1" applyAlignment="1" applyProtection="1">
      <alignment vertical="center"/>
      <protection locked="0"/>
    </xf>
    <xf numFmtId="176" fontId="7" fillId="0" borderId="1" xfId="0" applyNumberFormat="1" applyFont="1" applyBorder="1" applyAlignment="1" applyProtection="1">
      <alignment vertical="center"/>
    </xf>
    <xf numFmtId="176" fontId="7" fillId="0" borderId="43" xfId="0" applyNumberFormat="1" applyFont="1" applyBorder="1" applyAlignment="1" applyProtection="1">
      <alignment vertical="center"/>
    </xf>
    <xf numFmtId="176" fontId="7" fillId="0" borderId="68" xfId="0" applyNumberFormat="1" applyFont="1" applyBorder="1" applyAlignment="1" applyProtection="1">
      <alignment vertical="center"/>
    </xf>
    <xf numFmtId="38" fontId="5" fillId="3" borderId="94" xfId="6" applyFont="1" applyFill="1" applyBorder="1" applyAlignment="1" applyProtection="1">
      <alignment vertical="center" shrinkToFit="1"/>
      <protection locked="0"/>
    </xf>
    <xf numFmtId="38" fontId="5" fillId="3" borderId="2" xfId="6" applyFont="1" applyFill="1" applyBorder="1" applyAlignment="1" applyProtection="1">
      <alignment vertical="center" shrinkToFit="1"/>
      <protection locked="0"/>
    </xf>
    <xf numFmtId="38" fontId="5" fillId="2" borderId="80" xfId="6" applyFont="1" applyFill="1" applyBorder="1" applyAlignment="1" applyProtection="1">
      <alignment vertical="center"/>
    </xf>
    <xf numFmtId="38" fontId="5" fillId="2" borderId="81" xfId="6" applyFont="1" applyFill="1" applyBorder="1" applyAlignment="1" applyProtection="1">
      <alignment vertical="center"/>
    </xf>
    <xf numFmtId="0" fontId="8" fillId="0" borderId="34" xfId="0" applyFont="1" applyBorder="1" applyAlignment="1" applyProtection="1">
      <alignment horizontal="left" vertical="top" shrinkToFit="1"/>
    </xf>
    <xf numFmtId="38" fontId="7" fillId="0" borderId="0" xfId="6" applyNumberFormat="1" applyFont="1" applyFill="1" applyBorder="1" applyAlignment="1" applyProtection="1">
      <alignment vertical="center"/>
    </xf>
    <xf numFmtId="0" fontId="7" fillId="0" borderId="7" xfId="0" applyFont="1" applyFill="1" applyBorder="1" applyAlignment="1" applyProtection="1">
      <alignment vertical="center" shrinkToFit="1"/>
    </xf>
    <xf numFmtId="38" fontId="7" fillId="0" borderId="16" xfId="6" applyNumberFormat="1" applyFont="1" applyFill="1" applyBorder="1" applyAlignment="1" applyProtection="1">
      <alignment vertical="center"/>
    </xf>
    <xf numFmtId="0" fontId="7" fillId="0" borderId="22" xfId="0" applyFont="1" applyFill="1" applyBorder="1" applyAlignment="1" applyProtection="1">
      <alignment vertical="center" shrinkToFit="1"/>
    </xf>
    <xf numFmtId="38" fontId="7" fillId="0" borderId="0" xfId="8" applyNumberFormat="1" applyFont="1" applyProtection="1">
      <alignment vertical="center"/>
    </xf>
    <xf numFmtId="0" fontId="8" fillId="0" borderId="0" xfId="0" applyFont="1" applyBorder="1" applyAlignment="1" applyProtection="1">
      <alignment vertical="top" shrinkToFit="1"/>
    </xf>
    <xf numFmtId="0" fontId="10" fillId="0" borderId="41" xfId="0" applyFont="1" applyBorder="1" applyAlignment="1" applyProtection="1">
      <alignment horizontal="center" vertical="center" wrapText="1"/>
    </xf>
    <xf numFmtId="0" fontId="10" fillId="0" borderId="42" xfId="0" applyFont="1" applyBorder="1" applyAlignment="1" applyProtection="1">
      <alignment horizontal="center" vertical="center" wrapText="1"/>
    </xf>
    <xf numFmtId="176" fontId="7" fillId="0" borderId="34" xfId="0" applyNumberFormat="1" applyFont="1" applyFill="1" applyBorder="1" applyAlignment="1" applyProtection="1">
      <alignment vertical="top" shrinkToFit="1"/>
    </xf>
    <xf numFmtId="0" fontId="7" fillId="0" borderId="46"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7" fillId="0" borderId="47" xfId="0" applyFont="1" applyFill="1" applyBorder="1" applyAlignment="1" applyProtection="1">
      <alignment horizontal="left" vertical="center"/>
    </xf>
    <xf numFmtId="0" fontId="7" fillId="0" borderId="16" xfId="0" applyFont="1" applyFill="1" applyBorder="1" applyAlignment="1" applyProtection="1">
      <alignment horizontal="left" vertical="center"/>
    </xf>
    <xf numFmtId="0" fontId="8" fillId="0" borderId="120" xfId="0" applyFont="1" applyFill="1" applyBorder="1" applyProtection="1">
      <alignment vertical="center"/>
    </xf>
    <xf numFmtId="0" fontId="8" fillId="0" borderId="55" xfId="0" applyFont="1" applyFill="1" applyBorder="1" applyProtection="1">
      <alignment vertical="center"/>
    </xf>
    <xf numFmtId="0" fontId="8" fillId="0" borderId="37" xfId="0" applyFont="1" applyFill="1" applyBorder="1" applyProtection="1">
      <alignment vertical="center"/>
    </xf>
    <xf numFmtId="0" fontId="8" fillId="0" borderId="40" xfId="0" applyFont="1" applyFill="1" applyBorder="1" applyProtection="1">
      <alignment vertical="center"/>
    </xf>
    <xf numFmtId="0" fontId="31" fillId="8" borderId="25" xfId="11" applyFont="1" applyFill="1" applyBorder="1" applyAlignment="1" applyProtection="1">
      <alignment horizontal="center" vertical="center" wrapText="1" shrinkToFit="1"/>
    </xf>
    <xf numFmtId="38" fontId="31" fillId="0" borderId="136" xfId="10" applyNumberFormat="1" applyFont="1" applyFill="1" applyBorder="1" applyAlignment="1" applyProtection="1">
      <alignment vertical="center" shrinkToFit="1"/>
      <protection locked="0"/>
    </xf>
    <xf numFmtId="0" fontId="0" fillId="0" borderId="16" xfId="10" applyFont="1" applyBorder="1" applyAlignment="1" applyProtection="1">
      <alignment horizontal="center" vertical="center"/>
    </xf>
    <xf numFmtId="0" fontId="29" fillId="0" borderId="16" xfId="9" applyFont="1" applyBorder="1" applyAlignment="1" applyProtection="1">
      <alignment horizontal="center"/>
    </xf>
    <xf numFmtId="0" fontId="7" fillId="0" borderId="51" xfId="0" applyFont="1" applyBorder="1" applyAlignment="1" applyProtection="1">
      <alignment horizontal="right" vertical="center"/>
    </xf>
    <xf numFmtId="0" fontId="7" fillId="0" borderId="2" xfId="0" applyFont="1" applyFill="1" applyBorder="1" applyAlignment="1" applyProtection="1">
      <alignment vertical="center"/>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7" fillId="0" borderId="52" xfId="0" applyFont="1" applyFill="1" applyBorder="1" applyAlignment="1" applyProtection="1">
      <alignment horizontal="center" vertical="center"/>
    </xf>
    <xf numFmtId="0" fontId="7" fillId="0" borderId="52" xfId="0" applyFont="1" applyBorder="1" applyAlignment="1" applyProtection="1">
      <alignment horizontal="center" vertical="center"/>
    </xf>
    <xf numFmtId="0" fontId="5" fillId="3" borderId="20" xfId="0" applyFont="1" applyFill="1" applyBorder="1" applyAlignment="1" applyProtection="1">
      <alignment horizontal="distributed" vertical="center"/>
      <protection locked="0"/>
    </xf>
    <xf numFmtId="0" fontId="5" fillId="3" borderId="21" xfId="0" applyFont="1" applyFill="1" applyBorder="1" applyAlignment="1" applyProtection="1">
      <alignment horizontal="distributed" vertical="center"/>
      <protection locked="0"/>
    </xf>
    <xf numFmtId="0" fontId="5" fillId="3" borderId="19" xfId="0" applyFont="1" applyFill="1" applyBorder="1" applyAlignment="1" applyProtection="1">
      <alignment horizontal="distributed" vertical="center"/>
      <protection locked="0"/>
    </xf>
    <xf numFmtId="0" fontId="5" fillId="3" borderId="22" xfId="0" applyFont="1" applyFill="1" applyBorder="1" applyAlignment="1" applyProtection="1">
      <alignment horizontal="distributed" vertical="center"/>
      <protection locked="0"/>
    </xf>
    <xf numFmtId="38" fontId="5" fillId="3" borderId="75" xfId="6" applyNumberFormat="1" applyFont="1" applyFill="1" applyBorder="1" applyAlignment="1" applyProtection="1">
      <alignment horizontal="right" vertical="center"/>
      <protection locked="0"/>
    </xf>
    <xf numFmtId="38" fontId="5" fillId="3" borderId="75" xfId="6" applyFont="1" applyFill="1" applyBorder="1" applyAlignment="1" applyProtection="1">
      <alignment vertical="center"/>
      <protection locked="0"/>
    </xf>
    <xf numFmtId="0" fontId="7" fillId="0" borderId="34" xfId="0" applyFont="1" applyBorder="1" applyAlignment="1" applyProtection="1">
      <alignment vertical="center" wrapText="1"/>
    </xf>
    <xf numFmtId="0" fontId="7" fillId="0" borderId="7" xfId="0" applyFont="1" applyBorder="1" applyAlignment="1" applyProtection="1">
      <alignment horizontal="center" vertical="center"/>
    </xf>
    <xf numFmtId="0" fontId="31" fillId="0" borderId="15" xfId="10" applyFont="1" applyFill="1" applyBorder="1" applyAlignment="1" applyProtection="1">
      <alignment vertical="center" shrinkToFit="1"/>
      <protection locked="0"/>
    </xf>
    <xf numFmtId="0" fontId="31" fillId="0" borderId="80" xfId="10" applyFont="1" applyFill="1" applyBorder="1" applyAlignment="1" applyProtection="1">
      <alignment vertical="center" shrinkToFit="1"/>
      <protection locked="0"/>
    </xf>
    <xf numFmtId="0" fontId="44" fillId="0" borderId="34" xfId="10" applyFont="1" applyBorder="1" applyAlignment="1" applyProtection="1">
      <alignment horizontal="left" vertical="top" shrinkToFit="1"/>
    </xf>
    <xf numFmtId="0" fontId="44" fillId="0" borderId="0" xfId="10" applyFont="1" applyBorder="1" applyAlignment="1" applyProtection="1">
      <alignment horizontal="left" vertical="top" wrapText="1" shrinkToFit="1"/>
    </xf>
    <xf numFmtId="0" fontId="34" fillId="0" borderId="0" xfId="9" applyFont="1" applyAlignment="1" applyProtection="1">
      <alignment horizontal="left" vertical="top"/>
    </xf>
    <xf numFmtId="0" fontId="44" fillId="0" borderId="0" xfId="10" applyFont="1" applyBorder="1" applyAlignment="1" applyProtection="1">
      <alignment horizontal="left" vertical="top" shrinkToFit="1"/>
    </xf>
    <xf numFmtId="0" fontId="5" fillId="3" borderId="15" xfId="0" applyFont="1" applyFill="1" applyBorder="1" applyAlignment="1" applyProtection="1">
      <alignment horizontal="center" vertical="center" shrinkToFit="1"/>
      <protection locked="0"/>
    </xf>
    <xf numFmtId="0" fontId="44" fillId="0" borderId="0" xfId="10" applyFont="1" applyFill="1" applyBorder="1" applyAlignment="1" applyProtection="1">
      <alignment horizontal="left" vertical="top" shrinkToFit="1"/>
    </xf>
    <xf numFmtId="0" fontId="7" fillId="0" borderId="58" xfId="0" applyFont="1" applyFill="1" applyBorder="1" applyAlignment="1" applyProtection="1">
      <alignment vertical="center"/>
    </xf>
    <xf numFmtId="0" fontId="7" fillId="0" borderId="56" xfId="0" applyFont="1" applyFill="1" applyBorder="1" applyAlignment="1" applyProtection="1">
      <alignment vertical="center"/>
    </xf>
    <xf numFmtId="0" fontId="5" fillId="0" borderId="0" xfId="0" applyFont="1" applyBorder="1" applyAlignment="1" applyProtection="1">
      <alignment horizontal="distributed" vertical="center"/>
    </xf>
    <xf numFmtId="0" fontId="7" fillId="0" borderId="90" xfId="0" applyFont="1" applyBorder="1" applyAlignment="1" applyProtection="1">
      <alignment horizontal="center" vertical="center"/>
    </xf>
    <xf numFmtId="0" fontId="7" fillId="0" borderId="91" xfId="0" applyFont="1" applyBorder="1" applyAlignment="1" applyProtection="1">
      <alignment horizontal="center" vertical="center"/>
    </xf>
    <xf numFmtId="0" fontId="8" fillId="0" borderId="0" xfId="0" applyFont="1" applyBorder="1" applyAlignment="1" applyProtection="1">
      <alignment vertical="top" wrapText="1"/>
    </xf>
    <xf numFmtId="0" fontId="7" fillId="0" borderId="50" xfId="0" applyFont="1" applyBorder="1" applyAlignment="1" applyProtection="1">
      <alignment horizontal="center" vertical="center"/>
    </xf>
    <xf numFmtId="0" fontId="7" fillId="0" borderId="16" xfId="0" applyFont="1" applyBorder="1" applyAlignment="1" applyProtection="1">
      <alignment horizontal="center" vertical="center"/>
    </xf>
    <xf numFmtId="0" fontId="7" fillId="0" borderId="93" xfId="0" applyFont="1" applyBorder="1" applyAlignment="1" applyProtection="1">
      <alignment horizontal="center" vertical="center"/>
    </xf>
    <xf numFmtId="0" fontId="7" fillId="3" borderId="36" xfId="0" applyFont="1" applyFill="1" applyBorder="1" applyAlignment="1" applyProtection="1">
      <alignment horizontal="center" vertical="center"/>
      <protection locked="0"/>
    </xf>
    <xf numFmtId="0" fontId="5" fillId="0" borderId="79" xfId="0" applyFont="1" applyBorder="1" applyAlignment="1" applyProtection="1">
      <alignment horizontal="center" vertical="center"/>
    </xf>
    <xf numFmtId="0" fontId="5" fillId="3" borderId="15" xfId="0" applyFont="1" applyFill="1" applyBorder="1" applyAlignment="1" applyProtection="1">
      <alignment horizontal="center" vertical="center" shrinkToFit="1"/>
      <protection locked="0"/>
    </xf>
    <xf numFmtId="0" fontId="5" fillId="0" borderId="34" xfId="0" applyFont="1" applyBorder="1" applyAlignment="1" applyProtection="1">
      <alignment horizontal="distributed" vertical="center"/>
    </xf>
    <xf numFmtId="0" fontId="48" fillId="0" borderId="0" xfId="0" applyFont="1" applyProtection="1">
      <alignment vertical="center"/>
    </xf>
    <xf numFmtId="0" fontId="8" fillId="0" borderId="0" xfId="0" applyFont="1" applyBorder="1" applyProtection="1">
      <alignment vertical="center"/>
    </xf>
    <xf numFmtId="0" fontId="5" fillId="0" borderId="34" xfId="0" applyFont="1" applyBorder="1" applyProtection="1">
      <alignment vertical="center"/>
    </xf>
    <xf numFmtId="0" fontId="7" fillId="0" borderId="35" xfId="0" applyFont="1" applyBorder="1" applyAlignment="1" applyProtection="1">
      <alignment vertical="center" wrapText="1"/>
    </xf>
    <xf numFmtId="0" fontId="5" fillId="0" borderId="57" xfId="0" applyFont="1" applyBorder="1" applyAlignment="1" applyProtection="1">
      <alignment horizontal="right" vertical="center"/>
    </xf>
    <xf numFmtId="0" fontId="5" fillId="0" borderId="62" xfId="0" applyFont="1" applyBorder="1" applyAlignment="1" applyProtection="1">
      <alignment horizontal="right" vertical="center"/>
    </xf>
    <xf numFmtId="0" fontId="10" fillId="0" borderId="0" xfId="0" applyFont="1" applyBorder="1" applyAlignment="1" applyProtection="1">
      <alignment horizontal="center" vertical="center"/>
    </xf>
    <xf numFmtId="0" fontId="10" fillId="0" borderId="0" xfId="0" applyFont="1" applyFill="1" applyProtection="1">
      <alignment vertical="center"/>
    </xf>
    <xf numFmtId="0" fontId="7" fillId="0" borderId="0" xfId="0" applyFont="1" applyFill="1" applyProtection="1">
      <alignment vertical="center"/>
    </xf>
    <xf numFmtId="0" fontId="10" fillId="0" borderId="0" xfId="0" applyFont="1" applyProtection="1">
      <alignment vertical="center"/>
    </xf>
    <xf numFmtId="0" fontId="7" fillId="0" borderId="0" xfId="0" applyFont="1" applyProtection="1">
      <alignment vertical="center"/>
    </xf>
    <xf numFmtId="0" fontId="7" fillId="0" borderId="0" xfId="0" applyFont="1" applyBorder="1" applyProtection="1">
      <alignment vertical="center"/>
    </xf>
    <xf numFmtId="0" fontId="10" fillId="0" borderId="0" xfId="0" applyFont="1" applyBorder="1" applyAlignment="1" applyProtection="1">
      <alignment horizontal="left" vertical="center"/>
    </xf>
    <xf numFmtId="0" fontId="7" fillId="0" borderId="0" xfId="0" applyFont="1" applyBorder="1" applyAlignment="1" applyProtection="1">
      <alignment horizontal="right" vertical="center" wrapText="1"/>
    </xf>
    <xf numFmtId="0" fontId="7" fillId="0" borderId="0" xfId="0" applyFont="1" applyBorder="1" applyAlignment="1" applyProtection="1">
      <alignment horizontal="center" vertical="center" wrapText="1"/>
    </xf>
    <xf numFmtId="0" fontId="8" fillId="0" borderId="5" xfId="0" applyFont="1" applyBorder="1" applyAlignment="1" applyProtection="1">
      <alignment horizontal="left" vertical="center"/>
    </xf>
    <xf numFmtId="0" fontId="8" fillId="0" borderId="1" xfId="0" applyFont="1" applyBorder="1" applyAlignment="1" applyProtection="1">
      <alignment horizontal="left" vertical="center"/>
    </xf>
    <xf numFmtId="0" fontId="7" fillId="0" borderId="94" xfId="0" applyFont="1" applyBorder="1" applyAlignment="1" applyProtection="1">
      <alignment horizontal="center" vertical="center" wrapText="1"/>
    </xf>
    <xf numFmtId="0" fontId="7" fillId="0" borderId="108"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0" applyFont="1" applyBorder="1" applyProtection="1">
      <alignment vertical="center"/>
    </xf>
    <xf numFmtId="0" fontId="7" fillId="0" borderId="3" xfId="0" applyFont="1" applyBorder="1" applyProtection="1">
      <alignment vertical="center"/>
    </xf>
    <xf numFmtId="0" fontId="7" fillId="0" borderId="9" xfId="0" applyFont="1" applyBorder="1" applyProtection="1">
      <alignment vertical="center"/>
    </xf>
    <xf numFmtId="0" fontId="7" fillId="0" borderId="11" xfId="0" applyFont="1" applyBorder="1" applyProtection="1">
      <alignment vertical="center"/>
    </xf>
    <xf numFmtId="0" fontId="7" fillId="0" borderId="175" xfId="0" applyFont="1" applyFill="1" applyBorder="1" applyAlignment="1" applyProtection="1">
      <alignment horizontal="center" vertical="center"/>
    </xf>
    <xf numFmtId="0" fontId="7" fillId="0" borderId="34"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vertical="center"/>
    </xf>
    <xf numFmtId="0" fontId="10" fillId="0" borderId="0" xfId="0" applyFont="1" applyAlignment="1" applyProtection="1">
      <alignment horizontal="left" vertical="top"/>
    </xf>
    <xf numFmtId="0" fontId="10" fillId="0" borderId="0" xfId="0" applyFont="1" applyAlignment="1" applyProtection="1">
      <alignment vertical="top" wrapText="1"/>
    </xf>
    <xf numFmtId="0" fontId="10" fillId="0" borderId="0" xfId="0" applyFont="1" applyAlignment="1" applyProtection="1">
      <alignment vertical="top"/>
    </xf>
    <xf numFmtId="0" fontId="5" fillId="0" borderId="0" xfId="0" applyFont="1" applyAlignment="1" applyProtection="1">
      <alignment horizontal="left" vertical="center" wrapText="1"/>
    </xf>
    <xf numFmtId="0" fontId="7" fillId="0" borderId="34" xfId="0" applyFont="1" applyBorder="1" applyAlignment="1" applyProtection="1">
      <alignment vertical="center"/>
    </xf>
    <xf numFmtId="0" fontId="7" fillId="0" borderId="35" xfId="0" applyFont="1" applyBorder="1" applyAlignment="1" applyProtection="1">
      <alignment vertical="center"/>
    </xf>
    <xf numFmtId="0" fontId="8" fillId="0" borderId="108" xfId="0" applyFont="1" applyBorder="1" applyAlignment="1" applyProtection="1">
      <alignment horizontal="left" vertical="center"/>
    </xf>
    <xf numFmtId="0" fontId="7" fillId="0" borderId="28" xfId="0" applyFont="1" applyFill="1" applyBorder="1" applyAlignment="1" applyProtection="1">
      <alignment vertical="center"/>
    </xf>
    <xf numFmtId="0" fontId="7" fillId="0" borderId="0" xfId="0" applyFont="1" applyBorder="1" applyAlignment="1" applyProtection="1">
      <alignment vertical="center"/>
    </xf>
    <xf numFmtId="0" fontId="8" fillId="0" borderId="16" xfId="0" applyFont="1" applyBorder="1" applyAlignment="1" applyProtection="1">
      <alignment vertical="center"/>
    </xf>
    <xf numFmtId="0" fontId="7" fillId="0" borderId="16" xfId="0" applyFont="1" applyBorder="1" applyAlignment="1" applyProtection="1">
      <alignment vertical="center"/>
    </xf>
    <xf numFmtId="0" fontId="7" fillId="0" borderId="29" xfId="0" applyFont="1" applyBorder="1" applyAlignment="1" applyProtection="1">
      <alignment vertical="center"/>
    </xf>
    <xf numFmtId="0" fontId="7" fillId="0" borderId="30" xfId="0" applyFont="1" applyBorder="1" applyAlignment="1" applyProtection="1">
      <alignment vertical="center"/>
    </xf>
    <xf numFmtId="0" fontId="10" fillId="0" borderId="10" xfId="0" applyFont="1" applyBorder="1" applyAlignment="1" applyProtection="1">
      <alignment horizontal="center" vertical="center" wrapText="1"/>
    </xf>
    <xf numFmtId="0" fontId="10" fillId="0" borderId="15" xfId="0" applyFont="1" applyBorder="1" applyAlignment="1" applyProtection="1">
      <alignment horizontal="center" vertical="center" wrapText="1"/>
    </xf>
    <xf numFmtId="0" fontId="5" fillId="0" borderId="0" xfId="0" applyFont="1" applyFill="1" applyBorder="1" applyAlignment="1" applyProtection="1">
      <alignment vertical="center" shrinkToFit="1"/>
    </xf>
    <xf numFmtId="0" fontId="5" fillId="0" borderId="0" xfId="0" applyFont="1" applyFill="1" applyBorder="1" applyAlignment="1" applyProtection="1">
      <alignment horizontal="distributed" vertical="center"/>
    </xf>
    <xf numFmtId="0" fontId="5" fillId="0" borderId="52" xfId="0" applyFont="1" applyBorder="1" applyProtection="1">
      <alignment vertical="center"/>
    </xf>
    <xf numFmtId="0" fontId="5" fillId="0" borderId="45" xfId="0" applyFont="1" applyBorder="1" applyProtection="1">
      <alignment vertical="center"/>
    </xf>
    <xf numFmtId="0" fontId="5" fillId="0" borderId="90" xfId="0" applyFont="1" applyBorder="1" applyProtection="1">
      <alignment vertical="center"/>
    </xf>
    <xf numFmtId="0" fontId="7" fillId="0" borderId="4" xfId="0" applyFont="1" applyBorder="1" applyAlignment="1" applyProtection="1">
      <alignment horizontal="left" vertical="center"/>
    </xf>
    <xf numFmtId="0" fontId="5" fillId="0" borderId="4" xfId="0" applyFont="1" applyBorder="1" applyProtection="1">
      <alignment vertical="center"/>
    </xf>
    <xf numFmtId="0" fontId="5" fillId="0" borderId="3" xfId="0" applyFont="1" applyBorder="1" applyProtection="1">
      <alignment vertical="center"/>
    </xf>
    <xf numFmtId="55" fontId="7" fillId="0" borderId="95" xfId="0" applyNumberFormat="1" applyFont="1" applyFill="1" applyBorder="1" applyAlignment="1" applyProtection="1">
      <alignment vertical="center"/>
    </xf>
    <xf numFmtId="0" fontId="5" fillId="0" borderId="53" xfId="0" applyFont="1" applyBorder="1" applyProtection="1">
      <alignment vertical="center"/>
    </xf>
    <xf numFmtId="0" fontId="7" fillId="0" borderId="71" xfId="0" applyFont="1" applyBorder="1" applyAlignment="1" applyProtection="1">
      <alignment horizontal="right" vertical="center"/>
    </xf>
    <xf numFmtId="0" fontId="5" fillId="0" borderId="64" xfId="0" applyFont="1" applyBorder="1" applyProtection="1">
      <alignment vertical="center"/>
    </xf>
    <xf numFmtId="0" fontId="5" fillId="0" borderId="10" xfId="0" applyFont="1" applyBorder="1" applyProtection="1">
      <alignment vertical="center"/>
    </xf>
    <xf numFmtId="0" fontId="7" fillId="0" borderId="8" xfId="0" applyFont="1" applyBorder="1" applyAlignment="1" applyProtection="1">
      <alignment horizontal="right" vertical="center"/>
    </xf>
    <xf numFmtId="0" fontId="7" fillId="0" borderId="14" xfId="0" applyFont="1" applyFill="1" applyBorder="1" applyAlignment="1" applyProtection="1">
      <alignment horizontal="center" vertical="center"/>
    </xf>
    <xf numFmtId="0" fontId="27" fillId="0" borderId="0" xfId="0" applyFont="1" applyBorder="1" applyAlignment="1" applyProtection="1">
      <alignment vertical="top" wrapText="1"/>
    </xf>
    <xf numFmtId="0" fontId="7" fillId="0" borderId="5" xfId="0" applyFont="1" applyFill="1" applyBorder="1" applyProtection="1">
      <alignment vertical="center"/>
    </xf>
    <xf numFmtId="0" fontId="0" fillId="0" borderId="43" xfId="0" applyFont="1" applyBorder="1" applyAlignment="1" applyProtection="1">
      <alignment vertical="center"/>
    </xf>
    <xf numFmtId="0" fontId="0" fillId="0" borderId="17" xfId="0" applyFont="1" applyBorder="1" applyAlignment="1" applyProtection="1">
      <alignment vertical="center"/>
    </xf>
    <xf numFmtId="0" fontId="8" fillId="0" borderId="120" xfId="0" applyFont="1" applyBorder="1" applyProtection="1">
      <alignment vertical="center"/>
    </xf>
    <xf numFmtId="0" fontId="8" fillId="0" borderId="55" xfId="0" applyFont="1" applyBorder="1" applyProtection="1">
      <alignment vertical="center"/>
    </xf>
    <xf numFmtId="0" fontId="8" fillId="0" borderId="0" xfId="0" applyFont="1" applyFill="1" applyBorder="1" applyProtection="1">
      <alignment vertical="center"/>
    </xf>
    <xf numFmtId="38" fontId="7" fillId="0" borderId="0" xfId="0" applyNumberFormat="1"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5" fillId="0" borderId="80" xfId="0" applyFont="1" applyBorder="1" applyAlignment="1" applyProtection="1">
      <alignment horizontal="center" vertical="center" wrapText="1"/>
    </xf>
    <xf numFmtId="0" fontId="5" fillId="0" borderId="130" xfId="0" applyFont="1" applyBorder="1" applyAlignment="1" applyProtection="1">
      <alignment horizontal="center" vertical="center"/>
    </xf>
    <xf numFmtId="0" fontId="5" fillId="0" borderId="73" xfId="0" applyFont="1" applyBorder="1" applyAlignment="1" applyProtection="1">
      <alignment horizontal="center" vertical="center"/>
    </xf>
    <xf numFmtId="0" fontId="5" fillId="0" borderId="34" xfId="0" applyFont="1" applyBorder="1" applyAlignment="1" applyProtection="1">
      <alignment vertical="top" wrapText="1"/>
    </xf>
    <xf numFmtId="0" fontId="5" fillId="0" borderId="34" xfId="0" applyFont="1" applyBorder="1" applyAlignment="1" applyProtection="1">
      <alignment vertical="top" wrapText="1"/>
    </xf>
    <xf numFmtId="0" fontId="5" fillId="0" borderId="0" xfId="0" applyFont="1" applyAlignment="1" applyProtection="1">
      <alignment vertical="top" wrapText="1"/>
    </xf>
    <xf numFmtId="0" fontId="5" fillId="0" borderId="0" xfId="0" applyFont="1" applyAlignment="1" applyProtection="1">
      <alignment vertical="top"/>
    </xf>
    <xf numFmtId="0" fontId="5" fillId="0" borderId="0" xfId="0" applyFont="1" applyAlignment="1" applyProtection="1">
      <alignment vertical="top"/>
    </xf>
    <xf numFmtId="0" fontId="22" fillId="0" borderId="0" xfId="0" applyFont="1" applyFill="1" applyProtection="1">
      <alignment vertical="center"/>
    </xf>
    <xf numFmtId="0" fontId="6" fillId="0" borderId="0" xfId="0" applyFont="1" applyFill="1" applyAlignment="1" applyProtection="1">
      <alignment horizontal="center" vertical="center"/>
    </xf>
    <xf numFmtId="0" fontId="5" fillId="0" borderId="0" xfId="0" applyFont="1" applyFill="1" applyBorder="1" applyAlignment="1" applyProtection="1">
      <alignment horizontal="right" vertical="center"/>
    </xf>
    <xf numFmtId="0" fontId="5" fillId="0" borderId="44" xfId="0" applyFont="1" applyFill="1" applyBorder="1" applyProtection="1">
      <alignment vertical="center"/>
    </xf>
    <xf numFmtId="0" fontId="5" fillId="0" borderId="34" xfId="0" applyFont="1" applyFill="1" applyBorder="1" applyProtection="1">
      <alignment vertical="center"/>
    </xf>
    <xf numFmtId="0" fontId="5" fillId="0" borderId="45" xfId="0" applyFont="1" applyFill="1" applyBorder="1" applyProtection="1">
      <alignment vertical="center"/>
    </xf>
    <xf numFmtId="0" fontId="7" fillId="0" borderId="71" xfId="0" applyFont="1" applyFill="1" applyBorder="1" applyAlignment="1" applyProtection="1">
      <alignment horizontal="right"/>
    </xf>
    <xf numFmtId="0" fontId="5" fillId="0" borderId="96" xfId="0" applyFont="1" applyFill="1" applyBorder="1" applyProtection="1">
      <alignment vertical="center"/>
    </xf>
    <xf numFmtId="0" fontId="7" fillId="0" borderId="7" xfId="0" applyFont="1" applyFill="1" applyBorder="1" applyAlignment="1" applyProtection="1">
      <alignment horizontal="right"/>
    </xf>
    <xf numFmtId="0" fontId="5" fillId="0" borderId="108" xfId="0" applyFont="1" applyFill="1" applyBorder="1" applyProtection="1">
      <alignment vertical="center"/>
    </xf>
    <xf numFmtId="0" fontId="5" fillId="0" borderId="3" xfId="0" applyFont="1" applyFill="1" applyBorder="1" applyAlignment="1" applyProtection="1">
      <alignment horizontal="left" vertical="center"/>
    </xf>
    <xf numFmtId="0" fontId="5" fillId="0" borderId="46" xfId="0" applyFont="1" applyFill="1" applyBorder="1" applyProtection="1">
      <alignment vertical="center"/>
    </xf>
    <xf numFmtId="0" fontId="5" fillId="0" borderId="47" xfId="0" applyFont="1" applyFill="1" applyBorder="1" applyProtection="1">
      <alignment vertical="center"/>
    </xf>
    <xf numFmtId="0" fontId="5" fillId="0" borderId="0" xfId="0" applyFont="1" applyFill="1" applyBorder="1" applyAlignment="1" applyProtection="1">
      <alignment vertical="top"/>
    </xf>
    <xf numFmtId="0" fontId="7" fillId="0" borderId="12" xfId="0" applyFont="1" applyFill="1" applyBorder="1" applyAlignment="1" applyProtection="1">
      <alignment horizontal="center" vertical="center"/>
    </xf>
    <xf numFmtId="0" fontId="7" fillId="0" borderId="71" xfId="0" applyFont="1" applyFill="1" applyBorder="1" applyAlignment="1" applyProtection="1">
      <alignment horizontal="right" vertical="center"/>
    </xf>
    <xf numFmtId="0" fontId="7" fillId="0" borderId="13" xfId="0" applyFont="1" applyFill="1" applyBorder="1" applyAlignment="1" applyProtection="1">
      <alignment horizontal="center" vertical="center"/>
    </xf>
    <xf numFmtId="0" fontId="7" fillId="0" borderId="11" xfId="0" applyFont="1" applyFill="1" applyBorder="1" applyAlignment="1" applyProtection="1"/>
    <xf numFmtId="0" fontId="7" fillId="0" borderId="131" xfId="0" applyFont="1" applyFill="1" applyBorder="1" applyAlignment="1" applyProtection="1">
      <alignment horizontal="right"/>
    </xf>
    <xf numFmtId="0" fontId="10" fillId="0" borderId="132" xfId="0" applyFont="1" applyFill="1" applyBorder="1" applyAlignment="1" applyProtection="1">
      <alignment horizontal="center" vertical="center" wrapText="1"/>
    </xf>
    <xf numFmtId="0" fontId="7" fillId="0" borderId="88" xfId="0" applyFont="1" applyFill="1" applyBorder="1" applyAlignment="1" applyProtection="1">
      <alignment horizontal="right" vertical="center"/>
    </xf>
    <xf numFmtId="0" fontId="10" fillId="0" borderId="177" xfId="0" applyFont="1" applyFill="1" applyBorder="1" applyAlignment="1" applyProtection="1">
      <alignment vertical="center" wrapText="1"/>
    </xf>
    <xf numFmtId="0" fontId="10" fillId="0" borderId="87" xfId="0" applyFont="1" applyFill="1" applyBorder="1" applyAlignment="1" applyProtection="1">
      <alignment horizontal="center" vertical="center" wrapText="1"/>
    </xf>
    <xf numFmtId="0" fontId="10" fillId="0" borderId="1" xfId="0" applyFont="1" applyFill="1" applyBorder="1" applyAlignment="1" applyProtection="1">
      <alignment vertical="center" wrapText="1"/>
    </xf>
    <xf numFmtId="0" fontId="10" fillId="0" borderId="1" xfId="0" applyFont="1" applyFill="1" applyBorder="1" applyAlignment="1" applyProtection="1">
      <alignment horizontal="center" vertical="center" wrapText="1"/>
    </xf>
    <xf numFmtId="0" fontId="7" fillId="0" borderId="163" xfId="0" applyFont="1" applyFill="1" applyBorder="1" applyAlignment="1" applyProtection="1">
      <alignment horizontal="right"/>
    </xf>
    <xf numFmtId="0" fontId="7" fillId="0" borderId="8" xfId="0" applyFont="1" applyFill="1" applyBorder="1" applyAlignment="1" applyProtection="1">
      <alignment horizontal="right" vertical="center"/>
    </xf>
    <xf numFmtId="0" fontId="7" fillId="0" borderId="96" xfId="0" applyFont="1" applyFill="1" applyBorder="1" applyAlignment="1" applyProtection="1">
      <alignment horizontal="left" vertical="top"/>
    </xf>
    <xf numFmtId="0" fontId="10" fillId="0" borderId="43" xfId="0" applyFont="1" applyFill="1" applyBorder="1" applyAlignment="1" applyProtection="1">
      <alignment horizontal="left" vertical="center" wrapText="1"/>
    </xf>
    <xf numFmtId="38" fontId="7" fillId="0" borderId="43" xfId="6" applyFont="1" applyFill="1" applyBorder="1" applyAlignment="1" applyProtection="1">
      <alignment horizontal="right" vertical="center"/>
    </xf>
    <xf numFmtId="0" fontId="7" fillId="0" borderId="95" xfId="0" applyFont="1" applyFill="1" applyBorder="1" applyAlignment="1" applyProtection="1">
      <alignment horizontal="right" vertical="center"/>
    </xf>
    <xf numFmtId="0" fontId="7" fillId="0" borderId="11" xfId="0" applyFont="1" applyFill="1" applyBorder="1" applyAlignment="1" applyProtection="1">
      <alignment horizontal="right"/>
    </xf>
    <xf numFmtId="0" fontId="7" fillId="0" borderId="90" xfId="0" applyFont="1" applyFill="1" applyBorder="1" applyAlignment="1" applyProtection="1">
      <alignment horizontal="center" vertical="top"/>
    </xf>
    <xf numFmtId="0" fontId="7" fillId="0" borderId="53" xfId="0" applyFont="1" applyFill="1" applyBorder="1" applyAlignment="1" applyProtection="1">
      <alignment horizontal="center" vertical="top"/>
    </xf>
    <xf numFmtId="0" fontId="7" fillId="0" borderId="54" xfId="0" applyFont="1" applyFill="1" applyBorder="1" applyAlignment="1" applyProtection="1">
      <alignment horizontal="center" vertical="top"/>
    </xf>
    <xf numFmtId="0" fontId="5" fillId="0" borderId="12" xfId="0" applyFont="1" applyFill="1" applyBorder="1" applyAlignment="1" applyProtection="1">
      <alignment horizontal="center" vertical="center"/>
    </xf>
    <xf numFmtId="0" fontId="5" fillId="0" borderId="71" xfId="0" applyFont="1" applyFill="1" applyBorder="1" applyAlignment="1" applyProtection="1">
      <alignment horizontal="right" vertical="center"/>
    </xf>
    <xf numFmtId="0" fontId="5" fillId="0" borderId="13" xfId="0" applyFont="1" applyFill="1" applyBorder="1" applyAlignment="1" applyProtection="1">
      <alignment horizontal="center" vertical="center"/>
    </xf>
    <xf numFmtId="0" fontId="5" fillId="0" borderId="95" xfId="0" applyFont="1" applyFill="1" applyBorder="1" applyAlignment="1" applyProtection="1">
      <alignment horizontal="right" vertical="center"/>
    </xf>
    <xf numFmtId="0" fontId="5" fillId="0" borderId="95" xfId="0" applyFont="1" applyFill="1" applyBorder="1" applyAlignment="1" applyProtection="1">
      <alignment horizontal="right"/>
    </xf>
    <xf numFmtId="0" fontId="5" fillId="0" borderId="64" xfId="0" applyFont="1" applyFill="1" applyBorder="1" applyProtection="1">
      <alignment vertical="center"/>
    </xf>
    <xf numFmtId="0" fontId="5" fillId="0" borderId="10" xfId="0" applyFont="1" applyFill="1" applyBorder="1" applyProtection="1">
      <alignment vertical="center"/>
    </xf>
    <xf numFmtId="0" fontId="10" fillId="0" borderId="84" xfId="0" applyFont="1" applyFill="1" applyBorder="1" applyAlignment="1" applyProtection="1">
      <alignment horizontal="right" vertical="center"/>
    </xf>
    <xf numFmtId="0" fontId="10" fillId="0" borderId="10" xfId="0" applyFont="1" applyFill="1" applyBorder="1" applyAlignment="1" applyProtection="1">
      <alignment horizontal="right" vertical="center"/>
    </xf>
    <xf numFmtId="0" fontId="5" fillId="0" borderId="2" xfId="0" applyFont="1" applyFill="1" applyBorder="1" applyAlignment="1" applyProtection="1">
      <alignment vertical="center"/>
    </xf>
    <xf numFmtId="0" fontId="5" fillId="0" borderId="14" xfId="0" applyFont="1" applyFill="1" applyBorder="1" applyAlignment="1" applyProtection="1">
      <alignment horizontal="center" vertical="center"/>
    </xf>
    <xf numFmtId="0" fontId="5" fillId="0" borderId="93" xfId="0" applyFont="1" applyFill="1" applyBorder="1" applyAlignment="1" applyProtection="1">
      <alignment horizontal="right"/>
    </xf>
    <xf numFmtId="0" fontId="5" fillId="0" borderId="93" xfId="0" applyFont="1" applyFill="1" applyBorder="1" applyAlignment="1" applyProtection="1">
      <alignment horizontal="right" vertical="center"/>
    </xf>
    <xf numFmtId="38" fontId="31" fillId="8" borderId="70" xfId="10" applyNumberFormat="1" applyFont="1" applyFill="1" applyBorder="1" applyAlignment="1" applyProtection="1">
      <alignment vertical="center" shrinkToFit="1"/>
    </xf>
    <xf numFmtId="38" fontId="47" fillId="6" borderId="39" xfId="10" applyNumberFormat="1" applyFont="1" applyFill="1" applyBorder="1" applyAlignment="1" applyProtection="1">
      <alignment vertical="center" shrinkToFit="1"/>
    </xf>
    <xf numFmtId="38" fontId="47" fillId="8" borderId="70" xfId="10" applyNumberFormat="1" applyFont="1" applyFill="1" applyBorder="1" applyAlignment="1" applyProtection="1">
      <alignment vertical="center" shrinkToFit="1"/>
    </xf>
    <xf numFmtId="38" fontId="47" fillId="7" borderId="12" xfId="10" applyNumberFormat="1" applyFont="1" applyFill="1" applyBorder="1" applyAlignment="1" applyProtection="1">
      <alignment vertical="center" shrinkToFit="1"/>
    </xf>
    <xf numFmtId="38" fontId="31" fillId="8" borderId="5" xfId="10" applyNumberFormat="1" applyFont="1" applyFill="1" applyBorder="1" applyAlignment="1" applyProtection="1">
      <alignment vertical="center" shrinkToFit="1"/>
    </xf>
    <xf numFmtId="38" fontId="47" fillId="6" borderId="31" xfId="10" applyNumberFormat="1" applyFont="1" applyFill="1" applyBorder="1" applyAlignment="1" applyProtection="1">
      <alignment vertical="center" shrinkToFit="1"/>
    </xf>
    <xf numFmtId="38" fontId="47" fillId="8" borderId="5" xfId="10" applyNumberFormat="1" applyFont="1" applyFill="1" applyBorder="1" applyAlignment="1" applyProtection="1">
      <alignment vertical="center" shrinkToFit="1"/>
    </xf>
    <xf numFmtId="38" fontId="47" fillId="7" borderId="13" xfId="10" applyNumberFormat="1" applyFont="1" applyFill="1" applyBorder="1" applyAlignment="1" applyProtection="1">
      <alignment vertical="center" shrinkToFit="1"/>
    </xf>
    <xf numFmtId="38" fontId="31" fillId="8" borderId="15" xfId="10" applyNumberFormat="1" applyFont="1" applyFill="1" applyBorder="1" applyAlignment="1" applyProtection="1">
      <alignment vertical="center" shrinkToFit="1"/>
    </xf>
    <xf numFmtId="38" fontId="31" fillId="8" borderId="72" xfId="10" applyNumberFormat="1" applyFont="1" applyFill="1" applyBorder="1" applyAlignment="1" applyProtection="1">
      <alignment vertical="center" shrinkToFit="1"/>
    </xf>
    <xf numFmtId="38" fontId="47" fillId="6" borderId="42" xfId="10" applyNumberFormat="1" applyFont="1" applyFill="1" applyBorder="1" applyAlignment="1" applyProtection="1">
      <alignment vertical="center" shrinkToFit="1"/>
    </xf>
    <xf numFmtId="38" fontId="47" fillId="8" borderId="2" xfId="10" applyNumberFormat="1" applyFont="1" applyFill="1" applyBorder="1" applyAlignment="1" applyProtection="1">
      <alignment vertical="center" shrinkToFit="1"/>
    </xf>
    <xf numFmtId="38" fontId="47" fillId="7" borderId="14" xfId="10" applyNumberFormat="1" applyFont="1" applyFill="1" applyBorder="1" applyAlignment="1" applyProtection="1">
      <alignment vertical="center" shrinkToFit="1"/>
    </xf>
    <xf numFmtId="38" fontId="31" fillId="0" borderId="135" xfId="10" applyNumberFormat="1" applyFont="1" applyFill="1" applyBorder="1" applyAlignment="1" applyProtection="1">
      <alignment vertical="center" shrinkToFit="1"/>
    </xf>
    <xf numFmtId="38" fontId="31" fillId="0" borderId="134" xfId="10" applyNumberFormat="1" applyFont="1" applyFill="1" applyBorder="1" applyAlignment="1" applyProtection="1">
      <alignment vertical="center" shrinkToFit="1"/>
    </xf>
    <xf numFmtId="38" fontId="31" fillId="8" borderId="134" xfId="10" applyNumberFormat="1" applyFont="1" applyFill="1" applyBorder="1" applyAlignment="1" applyProtection="1">
      <alignment vertical="center" shrinkToFit="1"/>
    </xf>
    <xf numFmtId="38" fontId="47" fillId="0" borderId="134" xfId="10" applyNumberFormat="1" applyFont="1" applyFill="1" applyBorder="1" applyAlignment="1" applyProtection="1">
      <alignment vertical="center" shrinkToFit="1"/>
    </xf>
    <xf numFmtId="38" fontId="47" fillId="6" borderId="71" xfId="10" applyNumberFormat="1" applyFont="1" applyFill="1" applyBorder="1" applyAlignment="1" applyProtection="1">
      <alignment vertical="center" shrinkToFit="1"/>
    </xf>
    <xf numFmtId="38" fontId="31" fillId="0" borderId="126" xfId="10" applyNumberFormat="1" applyFont="1" applyFill="1" applyBorder="1" applyAlignment="1" applyProtection="1">
      <alignment vertical="center" shrinkToFit="1"/>
    </xf>
    <xf numFmtId="38" fontId="47" fillId="8" borderId="134" xfId="10" applyNumberFormat="1" applyFont="1" applyFill="1" applyBorder="1" applyAlignment="1" applyProtection="1">
      <alignment vertical="center" shrinkToFit="1"/>
    </xf>
    <xf numFmtId="0" fontId="8" fillId="0" borderId="0" xfId="0" applyFont="1" applyFill="1" applyBorder="1" applyAlignment="1" applyProtection="1">
      <alignment vertical="top"/>
    </xf>
    <xf numFmtId="0" fontId="7" fillId="0" borderId="51" xfId="0" applyFont="1" applyFill="1" applyBorder="1" applyAlignment="1" applyProtection="1">
      <alignment horizontal="right" vertical="center"/>
    </xf>
    <xf numFmtId="0" fontId="7" fillId="0" borderId="64" xfId="0" applyFont="1" applyFill="1" applyBorder="1" applyProtection="1">
      <alignment vertical="center"/>
    </xf>
    <xf numFmtId="0" fontId="7" fillId="0" borderId="10" xfId="0" applyFont="1" applyFill="1" applyBorder="1" applyProtection="1">
      <alignment vertical="center"/>
    </xf>
    <xf numFmtId="0" fontId="5" fillId="0" borderId="16"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7" fillId="0" borderId="47" xfId="0" applyFont="1" applyBorder="1" applyAlignment="1" applyProtection="1">
      <alignment horizontal="left" vertical="center"/>
    </xf>
    <xf numFmtId="0" fontId="7" fillId="0" borderId="16" xfId="0" applyFont="1" applyBorder="1" applyAlignment="1" applyProtection="1">
      <alignment horizontal="left" vertical="center"/>
    </xf>
    <xf numFmtId="0" fontId="7" fillId="0" borderId="0" xfId="0" applyFont="1" applyBorder="1" applyAlignment="1" applyProtection="1">
      <alignment horizontal="center" vertical="top"/>
    </xf>
    <xf numFmtId="0" fontId="7" fillId="0" borderId="0" xfId="0" applyFont="1" applyFill="1" applyBorder="1" applyAlignment="1" applyProtection="1">
      <alignment horizontal="left" vertical="top" wrapText="1"/>
    </xf>
    <xf numFmtId="0" fontId="7" fillId="0" borderId="52" xfId="0" applyFont="1" applyFill="1" applyBorder="1" applyAlignment="1" applyProtection="1">
      <alignment horizontal="center" vertical="top"/>
    </xf>
    <xf numFmtId="38" fontId="5" fillId="0" borderId="0" xfId="0" applyNumberFormat="1" applyFont="1" applyFill="1" applyProtection="1">
      <alignment vertical="center"/>
    </xf>
    <xf numFmtId="0" fontId="7" fillId="0" borderId="8" xfId="0" applyFont="1" applyFill="1" applyBorder="1" applyAlignment="1" applyProtection="1"/>
    <xf numFmtId="0" fontId="7" fillId="0" borderId="96" xfId="0" applyFont="1" applyFill="1" applyBorder="1" applyAlignment="1" applyProtection="1">
      <alignment horizontal="left" vertical="center"/>
    </xf>
    <xf numFmtId="0" fontId="7" fillId="0" borderId="43" xfId="0" applyFont="1" applyFill="1" applyBorder="1" applyAlignment="1" applyProtection="1">
      <alignment horizontal="right"/>
    </xf>
    <xf numFmtId="0" fontId="7" fillId="0" borderId="95" xfId="0" applyFont="1" applyFill="1" applyBorder="1" applyAlignment="1" applyProtection="1">
      <alignment horizontal="right"/>
    </xf>
    <xf numFmtId="38" fontId="47" fillId="6" borderId="7" xfId="10" applyNumberFormat="1" applyFont="1" applyFill="1" applyBorder="1" applyAlignment="1" applyProtection="1">
      <alignment vertical="center" shrinkToFit="1"/>
    </xf>
    <xf numFmtId="38" fontId="47" fillId="6" borderId="11" xfId="10" applyNumberFormat="1" applyFont="1" applyFill="1" applyBorder="1" applyAlignment="1" applyProtection="1">
      <alignment vertical="center" shrinkToFit="1"/>
    </xf>
    <xf numFmtId="38" fontId="47" fillId="6" borderId="95" xfId="10" applyNumberFormat="1" applyFont="1" applyFill="1" applyBorder="1" applyAlignment="1" applyProtection="1">
      <alignment vertical="center" shrinkToFit="1"/>
    </xf>
    <xf numFmtId="38" fontId="47" fillId="6" borderId="118" xfId="10" applyNumberFormat="1" applyFont="1" applyFill="1" applyBorder="1" applyAlignment="1" applyProtection="1">
      <alignment vertical="center" shrinkToFit="1"/>
    </xf>
    <xf numFmtId="38" fontId="47" fillId="6" borderId="70" xfId="10" applyNumberFormat="1" applyFont="1" applyFill="1" applyBorder="1" applyAlignment="1" applyProtection="1">
      <alignment vertical="center" shrinkToFit="1"/>
    </xf>
    <xf numFmtId="38" fontId="47" fillId="6" borderId="5" xfId="10" applyNumberFormat="1" applyFont="1" applyFill="1" applyBorder="1" applyAlignment="1" applyProtection="1">
      <alignment vertical="center" shrinkToFit="1"/>
    </xf>
    <xf numFmtId="38" fontId="47" fillId="6" borderId="94" xfId="10" applyNumberFormat="1" applyFont="1" applyFill="1" applyBorder="1" applyAlignment="1" applyProtection="1">
      <alignment vertical="center" shrinkToFit="1"/>
    </xf>
    <xf numFmtId="38" fontId="47" fillId="6" borderId="2" xfId="10" applyNumberFormat="1" applyFont="1" applyFill="1" applyBorder="1" applyAlignment="1" applyProtection="1">
      <alignment vertical="center" shrinkToFit="1"/>
    </xf>
    <xf numFmtId="38" fontId="47" fillId="6" borderId="117" xfId="10" applyNumberFormat="1" applyFont="1" applyFill="1" applyBorder="1" applyAlignment="1" applyProtection="1">
      <alignment vertical="center" shrinkToFit="1"/>
    </xf>
    <xf numFmtId="38" fontId="47" fillId="7" borderId="165" xfId="10" applyNumberFormat="1" applyFont="1" applyFill="1" applyBorder="1" applyAlignment="1" applyProtection="1">
      <alignment vertical="center" shrinkToFit="1"/>
    </xf>
    <xf numFmtId="0" fontId="7" fillId="0" borderId="36" xfId="0" applyFont="1" applyFill="1" applyBorder="1" applyAlignment="1" applyProtection="1">
      <alignment horizontal="center" vertical="center"/>
    </xf>
    <xf numFmtId="0" fontId="7" fillId="0" borderId="118" xfId="0" applyFont="1" applyFill="1" applyBorder="1" applyAlignment="1" applyProtection="1">
      <alignment horizontal="center" vertical="center"/>
    </xf>
    <xf numFmtId="38" fontId="7" fillId="3" borderId="94" xfId="0" applyNumberFormat="1" applyFont="1" applyFill="1" applyBorder="1" applyAlignment="1" applyProtection="1">
      <alignment horizontal="center" vertical="center"/>
    </xf>
    <xf numFmtId="38" fontId="7" fillId="3" borderId="43" xfId="0" applyNumberFormat="1" applyFont="1" applyFill="1" applyBorder="1" applyAlignment="1" applyProtection="1">
      <alignment horizontal="center" vertical="center"/>
    </xf>
    <xf numFmtId="0" fontId="0" fillId="0" borderId="0" xfId="0" applyFont="1" applyAlignment="1" applyProtection="1">
      <alignment horizontal="left" vertical="top" wrapText="1"/>
    </xf>
    <xf numFmtId="176" fontId="5" fillId="0" borderId="0" xfId="0" applyNumberFormat="1" applyFont="1" applyFill="1" applyBorder="1" applyProtection="1">
      <alignment vertical="center"/>
    </xf>
    <xf numFmtId="176" fontId="6" fillId="0" borderId="0" xfId="0" applyNumberFormat="1" applyFont="1" applyFill="1" applyBorder="1" applyAlignment="1" applyProtection="1">
      <alignment horizontal="center" vertical="center"/>
    </xf>
    <xf numFmtId="0" fontId="14" fillId="0" borderId="0" xfId="0" applyFont="1" applyFill="1" applyProtection="1">
      <alignment vertical="center"/>
    </xf>
    <xf numFmtId="0" fontId="7" fillId="0" borderId="69" xfId="0" applyFont="1" applyBorder="1" applyAlignment="1" applyProtection="1">
      <alignment vertical="center"/>
    </xf>
    <xf numFmtId="0" fontId="7" fillId="0" borderId="79" xfId="0" applyFont="1" applyFill="1" applyBorder="1" applyAlignment="1" applyProtection="1">
      <alignment horizontal="center" vertical="center"/>
    </xf>
    <xf numFmtId="38" fontId="8" fillId="0" borderId="0" xfId="6" applyFont="1" applyBorder="1" applyAlignment="1" applyProtection="1">
      <alignment horizontal="center" vertical="center" shrinkToFit="1"/>
    </xf>
    <xf numFmtId="38" fontId="8" fillId="0" borderId="0" xfId="6" applyFont="1" applyBorder="1" applyAlignment="1" applyProtection="1">
      <alignment vertical="center" shrinkToFit="1"/>
    </xf>
    <xf numFmtId="0" fontId="7" fillId="0" borderId="51" xfId="0" applyFont="1" applyBorder="1" applyAlignment="1" applyProtection="1"/>
    <xf numFmtId="0" fontId="8" fillId="0" borderId="46" xfId="0" applyFont="1" applyBorder="1" applyAlignment="1" applyProtection="1">
      <alignment vertical="center"/>
    </xf>
    <xf numFmtId="0" fontId="7" fillId="0" borderId="131" xfId="0" applyFont="1" applyBorder="1" applyAlignment="1" applyProtection="1">
      <alignment horizontal="right"/>
    </xf>
    <xf numFmtId="0" fontId="7" fillId="0" borderId="141" xfId="0" applyFont="1" applyBorder="1" applyAlignment="1" applyProtection="1">
      <alignment vertical="center"/>
    </xf>
    <xf numFmtId="0" fontId="10" fillId="0" borderId="174" xfId="0" applyFont="1" applyFill="1" applyBorder="1" applyAlignment="1" applyProtection="1">
      <alignment horizontal="center" vertical="center" wrapText="1"/>
    </xf>
    <xf numFmtId="0" fontId="7" fillId="0" borderId="88" xfId="0" applyFont="1" applyBorder="1" applyAlignment="1" applyProtection="1">
      <alignment horizontal="right"/>
    </xf>
    <xf numFmtId="0" fontId="10" fillId="0" borderId="178" xfId="0" applyFont="1" applyFill="1" applyBorder="1" applyAlignment="1" applyProtection="1">
      <alignment horizontal="center" vertical="top" wrapText="1"/>
    </xf>
    <xf numFmtId="0" fontId="10" fillId="0" borderId="179" xfId="0" applyFont="1" applyFill="1" applyBorder="1" applyAlignment="1" applyProtection="1">
      <alignment horizontal="center" vertical="center" wrapText="1"/>
    </xf>
    <xf numFmtId="0" fontId="10" fillId="0" borderId="180" xfId="0" applyFont="1" applyFill="1" applyBorder="1" applyAlignment="1" applyProtection="1">
      <alignment vertical="center" wrapText="1"/>
    </xf>
    <xf numFmtId="0" fontId="10" fillId="0" borderId="0" xfId="0" applyFont="1" applyFill="1" applyBorder="1" applyAlignment="1" applyProtection="1">
      <alignment horizontal="center" vertical="top" wrapText="1"/>
    </xf>
    <xf numFmtId="0" fontId="7" fillId="0" borderId="140" xfId="0" applyFont="1" applyBorder="1" applyAlignment="1" applyProtection="1">
      <alignment vertical="center"/>
    </xf>
    <xf numFmtId="0" fontId="10" fillId="0" borderId="16" xfId="0" applyFont="1" applyFill="1" applyBorder="1" applyAlignment="1" applyProtection="1">
      <alignment vertical="center" wrapText="1"/>
    </xf>
    <xf numFmtId="0" fontId="10" fillId="0" borderId="20" xfId="0" applyFont="1" applyFill="1" applyBorder="1" applyAlignment="1" applyProtection="1">
      <alignment vertical="center" wrapText="1"/>
    </xf>
    <xf numFmtId="0" fontId="7" fillId="0" borderId="127" xfId="0" applyFont="1" applyBorder="1" applyAlignment="1" applyProtection="1">
      <alignment horizontal="right"/>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left" vertical="center" wrapText="1"/>
    </xf>
    <xf numFmtId="0" fontId="7" fillId="0" borderId="0" xfId="0" applyFont="1" applyFill="1" applyBorder="1" applyAlignment="1" applyProtection="1">
      <alignment horizontal="right"/>
    </xf>
    <xf numFmtId="0" fontId="7" fillId="0" borderId="0" xfId="0" applyFont="1" applyBorder="1" applyAlignment="1" applyProtection="1">
      <alignment horizontal="right"/>
    </xf>
    <xf numFmtId="0" fontId="7" fillId="0" borderId="12" xfId="0" applyFont="1" applyBorder="1" applyAlignment="1" applyProtection="1">
      <alignment vertical="center"/>
    </xf>
    <xf numFmtId="0" fontId="7" fillId="0" borderId="71" xfId="0" applyFont="1" applyBorder="1" applyAlignment="1" applyProtection="1">
      <alignment vertical="center"/>
    </xf>
    <xf numFmtId="0" fontId="7" fillId="0" borderId="13" xfId="0" applyFont="1" applyBorder="1" applyAlignment="1" applyProtection="1">
      <alignment vertical="center"/>
    </xf>
    <xf numFmtId="0" fontId="7" fillId="0" borderId="95" xfId="0" applyFont="1" applyBorder="1" applyAlignment="1" applyProtection="1">
      <alignment horizontal="left" vertical="center"/>
    </xf>
    <xf numFmtId="0" fontId="7" fillId="0" borderId="54" xfId="0" applyFont="1" applyFill="1" applyBorder="1" applyAlignment="1" applyProtection="1">
      <alignment vertical="center"/>
    </xf>
    <xf numFmtId="0" fontId="7" fillId="0" borderId="22" xfId="0" applyFont="1" applyBorder="1" applyAlignment="1" applyProtection="1">
      <alignment vertical="center" shrinkToFit="1"/>
    </xf>
    <xf numFmtId="0" fontId="7" fillId="0" borderId="39" xfId="0" applyFont="1" applyBorder="1" applyAlignment="1" applyProtection="1">
      <alignment horizontal="right" vertical="center"/>
    </xf>
    <xf numFmtId="0" fontId="7" fillId="0" borderId="137" xfId="0" applyFont="1" applyBorder="1" applyAlignment="1" applyProtection="1">
      <alignment horizontal="right" vertical="center"/>
    </xf>
    <xf numFmtId="0" fontId="7" fillId="0" borderId="40" xfId="0" applyFont="1" applyBorder="1" applyAlignment="1" applyProtection="1">
      <alignment horizontal="center" vertical="center"/>
    </xf>
    <xf numFmtId="0" fontId="7" fillId="0" borderId="42" xfId="0" applyFont="1" applyBorder="1" applyAlignment="1" applyProtection="1">
      <alignment horizontal="right" vertical="center"/>
    </xf>
    <xf numFmtId="0" fontId="8" fillId="0" borderId="0" xfId="0" applyFont="1" applyFill="1" applyAlignment="1" applyProtection="1">
      <alignment horizontal="left" vertical="top" wrapText="1"/>
    </xf>
    <xf numFmtId="0" fontId="7" fillId="0" borderId="51" xfId="0" applyFont="1" applyFill="1" applyBorder="1" applyAlignment="1" applyProtection="1"/>
    <xf numFmtId="0" fontId="7" fillId="0" borderId="8" xfId="0" applyFont="1" applyFill="1" applyBorder="1" applyAlignment="1" applyProtection="1">
      <alignment horizontal="right"/>
    </xf>
    <xf numFmtId="0" fontId="7" fillId="0" borderId="0" xfId="0" applyFont="1" applyFill="1" applyBorder="1" applyAlignment="1" applyProtection="1">
      <alignment vertical="center" wrapText="1"/>
    </xf>
    <xf numFmtId="0" fontId="22" fillId="0" borderId="0" xfId="8" applyFont="1" applyAlignment="1" applyProtection="1">
      <alignment vertical="top"/>
    </xf>
    <xf numFmtId="0" fontId="5" fillId="0" borderId="0" xfId="8" applyFont="1" applyProtection="1">
      <alignment vertical="center"/>
    </xf>
    <xf numFmtId="0" fontId="21" fillId="0" borderId="0" xfId="8" applyFont="1" applyProtection="1">
      <alignment vertical="center"/>
    </xf>
    <xf numFmtId="0" fontId="7" fillId="0" borderId="37" xfId="0" applyFont="1" applyBorder="1" applyAlignment="1" applyProtection="1">
      <alignment horizontal="center" vertical="center" wrapText="1"/>
    </xf>
    <xf numFmtId="0" fontId="7" fillId="0" borderId="63" xfId="0" applyFont="1" applyBorder="1" applyAlignment="1" applyProtection="1">
      <alignment horizontal="center" vertical="center" shrinkToFit="1"/>
    </xf>
    <xf numFmtId="0" fontId="7" fillId="0" borderId="89" xfId="0" applyFont="1" applyBorder="1" applyAlignment="1" applyProtection="1">
      <alignment horizontal="center" vertical="center" shrinkToFit="1"/>
    </xf>
    <xf numFmtId="0" fontId="7" fillId="0" borderId="118" xfId="0" applyFont="1" applyFill="1" applyBorder="1" applyAlignment="1" applyProtection="1">
      <alignment vertical="center" shrinkToFit="1"/>
    </xf>
    <xf numFmtId="0" fontId="7" fillId="0" borderId="0" xfId="8" applyFont="1" applyFill="1" applyBorder="1" applyProtection="1">
      <alignment vertical="center"/>
    </xf>
    <xf numFmtId="0" fontId="5" fillId="0" borderId="165"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35" xfId="0" applyFont="1" applyBorder="1" applyAlignment="1" applyProtection="1">
      <alignment horizontal="center" vertical="center"/>
    </xf>
    <xf numFmtId="0" fontId="5" fillId="0" borderId="134" xfId="0" applyFont="1" applyBorder="1" applyAlignment="1" applyProtection="1">
      <alignment horizontal="center" vertical="center"/>
    </xf>
    <xf numFmtId="0" fontId="5" fillId="0" borderId="134" xfId="0" applyFont="1" applyBorder="1" applyAlignment="1" applyProtection="1">
      <alignment horizontal="center" vertical="center" wrapText="1"/>
    </xf>
    <xf numFmtId="0" fontId="5" fillId="0" borderId="147" xfId="0" applyFont="1" applyBorder="1" applyAlignment="1" applyProtection="1">
      <alignment horizontal="center" vertical="center" wrapText="1"/>
    </xf>
    <xf numFmtId="0" fontId="8" fillId="0" borderId="71" xfId="0" applyFont="1" applyFill="1" applyBorder="1" applyProtection="1">
      <alignment vertical="center"/>
    </xf>
    <xf numFmtId="0" fontId="8" fillId="0" borderId="95" xfId="0" applyFont="1" applyFill="1" applyBorder="1" applyProtection="1">
      <alignment vertical="center"/>
    </xf>
    <xf numFmtId="3" fontId="5" fillId="0" borderId="0" xfId="0" applyNumberFormat="1" applyFont="1" applyFill="1" applyProtection="1">
      <alignment vertical="center"/>
    </xf>
    <xf numFmtId="0" fontId="7" fillId="0" borderId="130" xfId="0" applyFont="1" applyBorder="1" applyAlignment="1" applyProtection="1">
      <alignment horizontal="center" vertical="center" shrinkToFit="1"/>
    </xf>
    <xf numFmtId="176" fontId="7" fillId="0" borderId="1" xfId="0" applyNumberFormat="1" applyFont="1" applyBorder="1" applyAlignment="1" applyProtection="1">
      <alignment horizontal="right" vertical="center"/>
    </xf>
    <xf numFmtId="176" fontId="7" fillId="0" borderId="43" xfId="0" applyNumberFormat="1" applyFont="1" applyBorder="1" applyAlignment="1" applyProtection="1">
      <alignment horizontal="right" vertical="center"/>
    </xf>
    <xf numFmtId="0" fontId="7" fillId="0" borderId="36" xfId="0" applyFont="1" applyFill="1" applyBorder="1" applyAlignment="1" applyProtection="1">
      <alignment vertical="center" shrinkToFit="1"/>
    </xf>
    <xf numFmtId="0" fontId="7" fillId="0" borderId="10" xfId="0" applyFont="1" applyFill="1" applyBorder="1" applyAlignment="1" applyProtection="1">
      <alignment vertical="center" shrinkToFit="1"/>
    </xf>
    <xf numFmtId="0" fontId="7" fillId="0" borderId="48" xfId="0" applyFont="1" applyFill="1" applyBorder="1" applyAlignment="1" applyProtection="1">
      <alignment vertical="center" shrinkToFit="1"/>
    </xf>
    <xf numFmtId="0" fontId="8" fillId="0" borderId="50" xfId="0" applyFont="1" applyBorder="1" applyAlignment="1" applyProtection="1">
      <alignment horizontal="center" vertical="center"/>
    </xf>
    <xf numFmtId="0" fontId="8" fillId="0" borderId="16" xfId="0" applyFont="1" applyBorder="1" applyAlignment="1" applyProtection="1">
      <alignment horizontal="center" vertical="center"/>
    </xf>
    <xf numFmtId="176" fontId="8" fillId="0" borderId="1" xfId="0" applyNumberFormat="1" applyFont="1" applyBorder="1" applyAlignment="1" applyProtection="1">
      <alignment horizontal="center" vertical="center"/>
    </xf>
    <xf numFmtId="176" fontId="8" fillId="0" borderId="43" xfId="0" applyNumberFormat="1" applyFont="1" applyBorder="1" applyAlignment="1" applyProtection="1">
      <alignment horizontal="center" vertical="center"/>
    </xf>
    <xf numFmtId="0" fontId="5" fillId="0" borderId="165" xfId="0" applyFont="1" applyBorder="1" applyAlignment="1" applyProtection="1">
      <alignment horizontal="center" vertical="center" shrinkToFit="1"/>
    </xf>
    <xf numFmtId="38" fontId="5" fillId="0" borderId="10" xfId="6" applyFont="1" applyBorder="1" applyAlignment="1" applyProtection="1">
      <alignment vertical="center"/>
    </xf>
    <xf numFmtId="0" fontId="5" fillId="0" borderId="0" xfId="0" applyFont="1" applyFill="1" applyAlignment="1" applyProtection="1">
      <alignment vertical="top"/>
    </xf>
    <xf numFmtId="0" fontId="5" fillId="0" borderId="50" xfId="0" applyFont="1" applyBorder="1" applyAlignment="1" applyProtection="1">
      <alignment horizontal="center" vertical="center" wrapText="1"/>
    </xf>
    <xf numFmtId="38" fontId="5" fillId="0" borderId="5" xfId="6" applyFont="1" applyBorder="1" applyAlignment="1" applyProtection="1">
      <alignment vertical="center"/>
    </xf>
    <xf numFmtId="0" fontId="5" fillId="0" borderId="63" xfId="0" applyFont="1" applyBorder="1" applyAlignment="1" applyProtection="1">
      <alignment horizontal="center" vertical="center"/>
    </xf>
    <xf numFmtId="38" fontId="5" fillId="2" borderId="171" xfId="0" applyNumberFormat="1" applyFont="1" applyFill="1" applyBorder="1" applyAlignment="1" applyProtection="1">
      <alignment vertical="center"/>
    </xf>
    <xf numFmtId="38" fontId="5" fillId="2" borderId="173" xfId="0" applyNumberFormat="1" applyFont="1" applyFill="1" applyBorder="1" applyAlignment="1" applyProtection="1">
      <alignment vertical="center"/>
    </xf>
    <xf numFmtId="38" fontId="5" fillId="2" borderId="172" xfId="0" applyNumberFormat="1" applyFont="1" applyFill="1" applyBorder="1" applyAlignment="1" applyProtection="1">
      <alignment vertical="center"/>
    </xf>
    <xf numFmtId="0" fontId="13" fillId="0" borderId="0" xfId="0" applyFont="1" applyProtection="1">
      <alignment vertical="center"/>
    </xf>
    <xf numFmtId="0" fontId="5" fillId="0" borderId="0" xfId="0" applyFont="1" applyFill="1" applyAlignment="1" applyProtection="1">
      <alignment horizontal="left" vertical="center"/>
    </xf>
    <xf numFmtId="0" fontId="7" fillId="0" borderId="89" xfId="0" applyFont="1" applyFill="1" applyBorder="1" applyAlignment="1" applyProtection="1">
      <alignment horizontal="center" vertical="center" shrinkToFit="1"/>
    </xf>
    <xf numFmtId="0" fontId="7" fillId="0" borderId="69" xfId="0" applyFont="1" applyFill="1" applyBorder="1" applyAlignment="1" applyProtection="1">
      <alignment vertical="center" shrinkToFit="1"/>
    </xf>
    <xf numFmtId="38" fontId="5" fillId="0" borderId="73" xfId="6" applyNumberFormat="1" applyFont="1" applyBorder="1" applyAlignment="1" applyProtection="1">
      <alignment horizontal="right" vertical="center"/>
    </xf>
    <xf numFmtId="38" fontId="5" fillId="0" borderId="10" xfId="6" applyNumberFormat="1" applyFont="1" applyBorder="1" applyAlignment="1" applyProtection="1">
      <alignment horizontal="right" vertical="center"/>
    </xf>
    <xf numFmtId="38" fontId="5" fillId="0" borderId="75" xfId="6" applyNumberFormat="1" applyFont="1" applyBorder="1" applyAlignment="1" applyProtection="1">
      <alignment horizontal="right" vertical="center"/>
    </xf>
    <xf numFmtId="38" fontId="5" fillId="2" borderId="41" xfId="6" applyNumberFormat="1" applyFont="1" applyFill="1" applyBorder="1" applyAlignment="1" applyProtection="1">
      <alignment horizontal="right" vertical="center"/>
    </xf>
    <xf numFmtId="38" fontId="5" fillId="2" borderId="41" xfId="0" applyNumberFormat="1" applyFont="1" applyFill="1" applyBorder="1" applyAlignment="1" applyProtection="1">
      <alignment horizontal="right" vertical="center"/>
    </xf>
    <xf numFmtId="38" fontId="5" fillId="2" borderId="57" xfId="6" applyNumberFormat="1" applyFont="1" applyFill="1" applyBorder="1" applyAlignment="1" applyProtection="1">
      <alignment horizontal="right" vertical="center"/>
    </xf>
    <xf numFmtId="38" fontId="5" fillId="2" borderId="42" xfId="0" applyNumberFormat="1" applyFont="1" applyFill="1" applyBorder="1" applyAlignment="1" applyProtection="1">
      <alignment horizontal="right" vertical="center"/>
    </xf>
    <xf numFmtId="38" fontId="31" fillId="0" borderId="80" xfId="10" applyNumberFormat="1" applyFont="1" applyFill="1" applyBorder="1" applyAlignment="1" applyProtection="1">
      <alignment vertical="center" shrinkToFit="1"/>
      <protection locked="0"/>
    </xf>
    <xf numFmtId="38" fontId="31" fillId="6" borderId="38" xfId="10" applyNumberFormat="1" applyFont="1" applyFill="1" applyBorder="1" applyAlignment="1" applyProtection="1">
      <alignment vertical="center" shrinkToFit="1"/>
      <protection locked="0"/>
    </xf>
    <xf numFmtId="38" fontId="31" fillId="6" borderId="39" xfId="10" applyNumberFormat="1" applyFont="1" applyFill="1" applyBorder="1" applyAlignment="1" applyProtection="1">
      <alignment vertical="center" shrinkToFit="1"/>
      <protection locked="0"/>
    </xf>
    <xf numFmtId="38" fontId="31" fillId="6" borderId="73" xfId="10" applyNumberFormat="1" applyFont="1" applyFill="1" applyBorder="1" applyAlignment="1" applyProtection="1">
      <alignment vertical="center" shrinkToFit="1"/>
      <protection locked="0"/>
    </xf>
    <xf numFmtId="38" fontId="31" fillId="6" borderId="75" xfId="10" applyNumberFormat="1" applyFont="1" applyFill="1" applyBorder="1" applyAlignment="1" applyProtection="1">
      <alignment vertical="center" shrinkToFit="1"/>
      <protection locked="0"/>
    </xf>
    <xf numFmtId="38" fontId="31" fillId="6" borderId="15" xfId="10" applyNumberFormat="1" applyFont="1" applyFill="1" applyBorder="1" applyAlignment="1" applyProtection="1">
      <alignment vertical="center" shrinkToFit="1"/>
      <protection locked="0"/>
    </xf>
    <xf numFmtId="38" fontId="31" fillId="6" borderId="31" xfId="10" applyNumberFormat="1" applyFont="1" applyFill="1" applyBorder="1" applyAlignment="1" applyProtection="1">
      <alignment vertical="center" shrinkToFit="1"/>
      <protection locked="0"/>
    </xf>
    <xf numFmtId="38" fontId="31" fillId="6" borderId="72" xfId="10" applyNumberFormat="1" applyFont="1" applyFill="1" applyBorder="1" applyAlignment="1" applyProtection="1">
      <alignment vertical="center" shrinkToFit="1"/>
      <protection locked="0"/>
    </xf>
    <xf numFmtId="38" fontId="31" fillId="6" borderId="74" xfId="10" applyNumberFormat="1" applyFont="1" applyFill="1" applyBorder="1" applyAlignment="1" applyProtection="1">
      <alignment vertical="center" shrinkToFit="1"/>
      <protection locked="0"/>
    </xf>
    <xf numFmtId="0" fontId="7" fillId="0" borderId="51" xfId="0" applyFont="1" applyBorder="1" applyAlignment="1" applyProtection="1">
      <alignment horizontal="right" vertical="center"/>
    </xf>
    <xf numFmtId="0" fontId="0" fillId="0" borderId="56" xfId="0" applyFont="1" applyBorder="1" applyAlignment="1" applyProtection="1">
      <alignment vertical="center"/>
    </xf>
    <xf numFmtId="0" fontId="0" fillId="0" borderId="57" xfId="0" applyFont="1" applyBorder="1" applyAlignment="1" applyProtection="1">
      <alignment vertical="center"/>
    </xf>
    <xf numFmtId="0" fontId="7" fillId="0" borderId="56" xfId="0" applyFont="1" applyFill="1" applyBorder="1" applyAlignment="1" applyProtection="1">
      <alignment vertical="center"/>
    </xf>
    <xf numFmtId="0" fontId="31" fillId="0" borderId="15" xfId="10" applyFont="1" applyFill="1" applyBorder="1" applyAlignment="1" applyProtection="1">
      <alignment vertical="center" shrinkToFit="1"/>
      <protection locked="0"/>
    </xf>
    <xf numFmtId="0" fontId="31" fillId="0" borderId="80" xfId="10" applyFont="1" applyFill="1" applyBorder="1" applyAlignment="1" applyProtection="1">
      <alignment vertical="center" shrinkToFit="1"/>
      <protection locked="0"/>
    </xf>
    <xf numFmtId="0" fontId="44" fillId="0" borderId="34" xfId="10" applyFont="1" applyBorder="1" applyAlignment="1" applyProtection="1">
      <alignment horizontal="left" vertical="top" shrinkToFit="1"/>
    </xf>
    <xf numFmtId="0" fontId="44" fillId="0" borderId="0" xfId="10" applyFont="1" applyBorder="1" applyAlignment="1" applyProtection="1">
      <alignment horizontal="left" vertical="top" wrapText="1" shrinkToFit="1"/>
    </xf>
    <xf numFmtId="0" fontId="34" fillId="0" borderId="0" xfId="9" applyFont="1" applyAlignment="1" applyProtection="1">
      <alignment horizontal="left" vertical="top"/>
    </xf>
    <xf numFmtId="0" fontId="44" fillId="0" borderId="0" xfId="10" applyFont="1" applyBorder="1" applyAlignment="1" applyProtection="1">
      <alignment horizontal="left" vertical="top" shrinkToFit="1"/>
    </xf>
    <xf numFmtId="0" fontId="44" fillId="0" borderId="0" xfId="10" applyFont="1" applyFill="1" applyBorder="1" applyAlignment="1" applyProtection="1">
      <alignment horizontal="left" vertical="top" shrinkToFit="1"/>
    </xf>
    <xf numFmtId="0" fontId="7" fillId="0" borderId="52" xfId="0" applyFont="1" applyFill="1" applyBorder="1" applyAlignment="1" applyProtection="1">
      <alignment horizontal="center" vertical="center"/>
    </xf>
    <xf numFmtId="0" fontId="7" fillId="0" borderId="58" xfId="0" applyFont="1" applyFill="1" applyBorder="1" applyProtection="1">
      <alignment vertical="center"/>
    </xf>
    <xf numFmtId="0" fontId="7" fillId="0" borderId="0" xfId="0" applyFont="1" applyBorder="1" applyAlignment="1" applyProtection="1">
      <alignment horizontal="center" vertical="center"/>
    </xf>
    <xf numFmtId="0" fontId="7" fillId="0" borderId="51" xfId="0" applyFont="1" applyBorder="1" applyAlignment="1" applyProtection="1">
      <alignment horizontal="right" vertical="center"/>
    </xf>
    <xf numFmtId="0" fontId="0" fillId="0" borderId="56" xfId="0" applyFont="1" applyBorder="1" applyAlignment="1" applyProtection="1">
      <alignment vertical="center"/>
    </xf>
    <xf numFmtId="0" fontId="0" fillId="0" borderId="57" xfId="0" applyFont="1" applyBorder="1" applyAlignment="1" applyProtection="1">
      <alignment vertical="center"/>
    </xf>
    <xf numFmtId="0" fontId="7" fillId="0" borderId="2" xfId="0" applyFont="1" applyFill="1" applyBorder="1" applyAlignment="1" applyProtection="1">
      <alignment vertical="center"/>
    </xf>
    <xf numFmtId="0" fontId="7" fillId="0" borderId="58" xfId="0" applyFont="1" applyFill="1" applyBorder="1" applyAlignment="1" applyProtection="1">
      <alignment vertical="center"/>
    </xf>
    <xf numFmtId="0" fontId="7" fillId="0" borderId="56" xfId="0" applyFont="1" applyFill="1" applyBorder="1" applyAlignment="1" applyProtection="1">
      <alignment vertical="center"/>
    </xf>
    <xf numFmtId="0" fontId="8" fillId="0" borderId="0" xfId="0" applyFont="1" applyFill="1" applyBorder="1" applyAlignment="1" applyProtection="1">
      <alignment vertical="top" wrapText="1"/>
    </xf>
    <xf numFmtId="0" fontId="8" fillId="0" borderId="0" xfId="0" applyFont="1" applyBorder="1" applyAlignment="1" applyProtection="1">
      <alignment vertical="top"/>
    </xf>
    <xf numFmtId="0" fontId="7" fillId="0" borderId="43" xfId="0" applyFont="1" applyFill="1" applyBorder="1" applyAlignment="1" applyProtection="1">
      <alignment horizontal="left" vertical="center" wrapText="1"/>
    </xf>
    <xf numFmtId="0" fontId="10" fillId="0" borderId="132" xfId="0" applyFont="1" applyFill="1" applyBorder="1" applyAlignment="1" applyProtection="1">
      <alignment vertical="center" wrapText="1"/>
    </xf>
    <xf numFmtId="0" fontId="7" fillId="3" borderId="4" xfId="0" applyFont="1" applyFill="1" applyBorder="1" applyAlignment="1" applyProtection="1">
      <alignment horizontal="left" vertical="center"/>
      <protection locked="0"/>
    </xf>
    <xf numFmtId="0" fontId="7" fillId="3" borderId="11" xfId="0" applyFont="1" applyFill="1" applyBorder="1" applyAlignment="1" applyProtection="1">
      <alignment horizontal="left" vertical="center"/>
      <protection locked="0"/>
    </xf>
    <xf numFmtId="0" fontId="7" fillId="3" borderId="0" xfId="0" applyFont="1" applyFill="1" applyBorder="1" applyAlignment="1" applyProtection="1">
      <alignment horizontal="left" vertical="center" shrinkToFit="1"/>
      <protection locked="0"/>
    </xf>
    <xf numFmtId="0" fontId="7" fillId="3" borderId="7" xfId="0" applyFont="1" applyFill="1" applyBorder="1" applyAlignment="1" applyProtection="1">
      <alignment horizontal="left" vertical="center" shrinkToFit="1"/>
      <protection locked="0"/>
    </xf>
    <xf numFmtId="0" fontId="7" fillId="3" borderId="0" xfId="0" applyFont="1" applyFill="1" applyBorder="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shrinkToFit="1"/>
      <protection locked="0"/>
    </xf>
    <xf numFmtId="0" fontId="7" fillId="3" borderId="8" xfId="0" applyFont="1" applyFill="1" applyBorder="1" applyAlignment="1" applyProtection="1">
      <alignment horizontal="left" vertical="center" shrinkToFit="1"/>
      <protection locked="0"/>
    </xf>
    <xf numFmtId="0" fontId="7" fillId="0" borderId="90" xfId="0" applyFont="1" applyFill="1" applyBorder="1" applyAlignment="1" applyProtection="1">
      <alignment horizontal="center" vertical="center"/>
    </xf>
    <xf numFmtId="0" fontId="5" fillId="0" borderId="4" xfId="0" applyFont="1" applyFill="1" applyBorder="1" applyAlignment="1" applyProtection="1">
      <alignment horizontal="left" vertical="center"/>
    </xf>
    <xf numFmtId="0" fontId="7" fillId="0" borderId="90" xfId="0" applyFont="1" applyBorder="1" applyAlignment="1" applyProtection="1">
      <alignment horizontal="center" vertical="center"/>
    </xf>
    <xf numFmtId="0" fontId="7" fillId="0" borderId="91" xfId="0" applyFont="1" applyBorder="1" applyAlignment="1" applyProtection="1">
      <alignment horizontal="center" vertical="center"/>
    </xf>
    <xf numFmtId="0" fontId="7" fillId="0" borderId="57" xfId="0" applyFont="1" applyFill="1" applyBorder="1" applyAlignment="1" applyProtection="1">
      <alignment vertical="center"/>
    </xf>
    <xf numFmtId="0" fontId="7" fillId="0" borderId="50" xfId="0" applyFont="1" applyBorder="1" applyAlignment="1" applyProtection="1">
      <alignment horizontal="center" vertical="center"/>
    </xf>
    <xf numFmtId="0" fontId="7" fillId="0" borderId="16" xfId="0" applyFont="1" applyBorder="1" applyAlignment="1" applyProtection="1">
      <alignment horizontal="center" vertical="center"/>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7" fillId="0" borderId="52" xfId="0" applyFont="1" applyFill="1" applyBorder="1" applyAlignment="1" applyProtection="1">
      <alignment horizontal="center" vertical="center"/>
    </xf>
    <xf numFmtId="0" fontId="7" fillId="0" borderId="91" xfId="0" applyFont="1" applyFill="1" applyBorder="1" applyAlignment="1" applyProtection="1">
      <alignment horizontal="center" vertical="center"/>
    </xf>
    <xf numFmtId="0" fontId="7" fillId="0" borderId="4" xfId="0" applyFont="1" applyFill="1" applyBorder="1" applyAlignment="1" applyProtection="1">
      <alignment horizontal="left" vertical="center" wrapText="1"/>
    </xf>
    <xf numFmtId="0" fontId="5" fillId="0" borderId="4" xfId="0" applyFont="1" applyFill="1" applyBorder="1" applyAlignment="1" applyProtection="1">
      <alignment vertical="center"/>
    </xf>
    <xf numFmtId="0" fontId="5" fillId="0" borderId="0" xfId="0" applyFont="1" applyFill="1" applyBorder="1" applyAlignment="1" applyProtection="1">
      <alignment vertical="center"/>
    </xf>
    <xf numFmtId="0" fontId="7" fillId="0" borderId="52" xfId="0" applyFont="1" applyBorder="1" applyAlignment="1" applyProtection="1">
      <alignment horizontal="center" vertical="center"/>
    </xf>
    <xf numFmtId="0" fontId="7" fillId="0" borderId="43" xfId="0" applyFont="1" applyBorder="1" applyAlignment="1" applyProtection="1">
      <alignment horizontal="left" vertical="center" wrapText="1"/>
    </xf>
    <xf numFmtId="0" fontId="0" fillId="0" borderId="43" xfId="0" applyFont="1" applyBorder="1" applyAlignment="1" applyProtection="1">
      <alignment horizontal="left" vertical="center" wrapText="1"/>
    </xf>
    <xf numFmtId="0" fontId="0" fillId="0" borderId="17" xfId="0" applyFont="1" applyBorder="1" applyAlignment="1" applyProtection="1">
      <alignment horizontal="left" vertical="center" wrapText="1"/>
    </xf>
    <xf numFmtId="0" fontId="7" fillId="0" borderId="44" xfId="0" applyFont="1" applyBorder="1" applyAlignment="1" applyProtection="1">
      <alignment horizontal="distributed" vertical="center"/>
    </xf>
    <xf numFmtId="0" fontId="7" fillId="0" borderId="34" xfId="0" applyFont="1" applyBorder="1" applyAlignment="1" applyProtection="1">
      <alignment horizontal="distributed" vertical="center"/>
    </xf>
    <xf numFmtId="0" fontId="7" fillId="0" borderId="45" xfId="0" applyFont="1" applyBorder="1" applyAlignment="1" applyProtection="1">
      <alignment horizontal="distributed" vertical="center"/>
    </xf>
    <xf numFmtId="0" fontId="7" fillId="3" borderId="34" xfId="0" applyFont="1" applyFill="1" applyBorder="1" applyAlignment="1" applyProtection="1">
      <alignment horizontal="center" vertical="center"/>
      <protection locked="0"/>
    </xf>
    <xf numFmtId="0" fontId="7" fillId="3" borderId="45" xfId="0" applyFont="1" applyFill="1" applyBorder="1" applyAlignment="1" applyProtection="1">
      <alignment horizontal="center" vertical="center"/>
      <protection locked="0"/>
    </xf>
    <xf numFmtId="0" fontId="7" fillId="0" borderId="49" xfId="0" applyFont="1" applyBorder="1" applyAlignment="1" applyProtection="1">
      <alignment horizontal="distributed" vertical="center"/>
    </xf>
    <xf numFmtId="0" fontId="7" fillId="4" borderId="49" xfId="0" applyFont="1" applyFill="1" applyBorder="1" applyAlignment="1" applyProtection="1">
      <alignment horizontal="center" vertical="center"/>
      <protection locked="0"/>
    </xf>
    <xf numFmtId="0" fontId="7" fillId="4" borderId="34" xfId="0" applyFont="1" applyFill="1" applyBorder="1" applyAlignment="1" applyProtection="1">
      <alignment horizontal="center" vertical="center"/>
      <protection locked="0"/>
    </xf>
    <xf numFmtId="0" fontId="7" fillId="4" borderId="45" xfId="0" applyFont="1" applyFill="1" applyBorder="1" applyAlignment="1" applyProtection="1">
      <alignment horizontal="center" vertical="center"/>
      <protection locked="0"/>
    </xf>
    <xf numFmtId="0" fontId="7" fillId="3" borderId="49" xfId="0" applyFont="1" applyFill="1" applyBorder="1" applyAlignment="1" applyProtection="1">
      <alignment horizontal="right" vertical="center"/>
      <protection locked="0"/>
    </xf>
    <xf numFmtId="0" fontId="7" fillId="3" borderId="34" xfId="0" applyFont="1" applyFill="1" applyBorder="1" applyAlignment="1" applyProtection="1">
      <alignment horizontal="right" vertical="center"/>
      <protection locked="0"/>
    </xf>
    <xf numFmtId="0" fontId="7" fillId="3" borderId="51" xfId="0" applyFont="1" applyFill="1" applyBorder="1" applyAlignment="1" applyProtection="1">
      <alignment horizontal="right" vertical="center"/>
      <protection locked="0"/>
    </xf>
    <xf numFmtId="49" fontId="7" fillId="3" borderId="46" xfId="0" applyNumberFormat="1" applyFont="1" applyFill="1" applyBorder="1" applyAlignment="1" applyProtection="1">
      <alignment horizontal="center" vertical="center" shrinkToFit="1"/>
      <protection locked="0"/>
    </xf>
    <xf numFmtId="49" fontId="7" fillId="3" borderId="0" xfId="0" applyNumberFormat="1" applyFont="1" applyFill="1" applyBorder="1" applyAlignment="1" applyProtection="1">
      <alignment horizontal="center" vertical="center" shrinkToFit="1"/>
      <protection locked="0"/>
    </xf>
    <xf numFmtId="49" fontId="7" fillId="3" borderId="9" xfId="0" applyNumberFormat="1" applyFont="1" applyFill="1" applyBorder="1" applyAlignment="1" applyProtection="1">
      <alignment horizontal="center" vertical="center" shrinkToFit="1"/>
      <protection locked="0"/>
    </xf>
    <xf numFmtId="49" fontId="7" fillId="3" borderId="6" xfId="0" applyNumberFormat="1" applyFont="1" applyFill="1" applyBorder="1" applyAlignment="1" applyProtection="1">
      <alignment horizontal="center" vertical="center" shrinkToFit="1"/>
      <protection locked="0"/>
    </xf>
    <xf numFmtId="49" fontId="7" fillId="3" borderId="7" xfId="0" applyNumberFormat="1" applyFont="1" applyFill="1" applyBorder="1" applyAlignment="1" applyProtection="1">
      <alignment horizontal="center" vertical="center" shrinkToFit="1"/>
      <protection locked="0"/>
    </xf>
    <xf numFmtId="0" fontId="5" fillId="0" borderId="82" xfId="0" applyFont="1" applyFill="1" applyBorder="1" applyAlignment="1" applyProtection="1">
      <alignment horizontal="center" vertical="center" wrapText="1"/>
    </xf>
    <xf numFmtId="0" fontId="5" fillId="0" borderId="33" xfId="0" applyFont="1" applyFill="1" applyBorder="1" applyAlignment="1" applyProtection="1">
      <alignment horizontal="center" vertical="center"/>
    </xf>
    <xf numFmtId="0" fontId="5" fillId="0" borderId="152" xfId="0" applyFont="1" applyFill="1" applyBorder="1" applyAlignment="1" applyProtection="1">
      <alignment horizontal="center" vertical="center"/>
    </xf>
    <xf numFmtId="0" fontId="7" fillId="3" borderId="33" xfId="0" applyFont="1" applyFill="1" applyBorder="1" applyAlignment="1" applyProtection="1">
      <alignment horizontal="center" vertical="center" wrapText="1"/>
      <protection locked="0"/>
    </xf>
    <xf numFmtId="0" fontId="7" fillId="0" borderId="33" xfId="0" applyFont="1" applyFill="1" applyBorder="1" applyAlignment="1" applyProtection="1">
      <alignment horizontal="center" vertical="center" wrapText="1"/>
    </xf>
    <xf numFmtId="0" fontId="7" fillId="0" borderId="83" xfId="0" applyFont="1" applyFill="1" applyBorder="1" applyAlignment="1" applyProtection="1">
      <alignment horizontal="center" vertical="center" wrapText="1"/>
    </xf>
    <xf numFmtId="49" fontId="7" fillId="3" borderId="47" xfId="0" applyNumberFormat="1" applyFont="1" applyFill="1" applyBorder="1" applyAlignment="1" applyProtection="1">
      <alignment horizontal="center" vertical="center" shrinkToFit="1"/>
      <protection locked="0"/>
    </xf>
    <xf numFmtId="49" fontId="7" fillId="3" borderId="16" xfId="0" applyNumberFormat="1" applyFont="1" applyFill="1" applyBorder="1" applyAlignment="1" applyProtection="1">
      <alignment horizontal="center" vertical="center" shrinkToFit="1"/>
      <protection locked="0"/>
    </xf>
    <xf numFmtId="49" fontId="7" fillId="3" borderId="48" xfId="0" applyNumberFormat="1" applyFont="1" applyFill="1" applyBorder="1" applyAlignment="1" applyProtection="1">
      <alignment horizontal="center" vertical="center" shrinkToFit="1"/>
      <protection locked="0"/>
    </xf>
    <xf numFmtId="49" fontId="7" fillId="3" borderId="50" xfId="0" applyNumberFormat="1" applyFont="1" applyFill="1" applyBorder="1" applyAlignment="1" applyProtection="1">
      <alignment horizontal="center" vertical="center" shrinkToFit="1"/>
      <protection locked="0"/>
    </xf>
    <xf numFmtId="49" fontId="7" fillId="3" borderId="22" xfId="0" applyNumberFormat="1" applyFont="1" applyFill="1" applyBorder="1" applyAlignment="1" applyProtection="1">
      <alignment horizontal="center" vertical="center" shrinkToFit="1"/>
      <protection locked="0"/>
    </xf>
    <xf numFmtId="0" fontId="7" fillId="0" borderId="44" xfId="0" applyFont="1" applyBorder="1" applyAlignment="1" applyProtection="1">
      <alignment horizontal="center" vertical="center" wrapText="1"/>
    </xf>
    <xf numFmtId="0" fontId="7" fillId="0" borderId="34" xfId="0" applyFont="1" applyBorder="1" applyAlignment="1" applyProtection="1">
      <alignment horizontal="center" vertical="center"/>
    </xf>
    <xf numFmtId="0" fontId="0" fillId="0" borderId="34" xfId="0" applyFont="1" applyBorder="1" applyAlignment="1" applyProtection="1">
      <alignment vertical="center"/>
    </xf>
    <xf numFmtId="0" fontId="0" fillId="0" borderId="45" xfId="0" applyFont="1" applyBorder="1" applyAlignment="1" applyProtection="1">
      <alignment vertical="center"/>
    </xf>
    <xf numFmtId="0" fontId="7" fillId="0" borderId="46" xfId="0" applyFont="1" applyBorder="1" applyAlignment="1" applyProtection="1">
      <alignment horizontal="center" vertical="center"/>
    </xf>
    <xf numFmtId="0" fontId="7" fillId="0" borderId="0" xfId="0" applyFont="1" applyBorder="1" applyAlignment="1" applyProtection="1">
      <alignment horizontal="center" vertical="center"/>
    </xf>
    <xf numFmtId="0" fontId="0" fillId="0" borderId="0" xfId="0" applyFont="1" applyAlignment="1" applyProtection="1">
      <alignment vertical="center"/>
    </xf>
    <xf numFmtId="0" fontId="0" fillId="0" borderId="9" xfId="0" applyFont="1" applyBorder="1" applyAlignment="1" applyProtection="1">
      <alignment vertical="center"/>
    </xf>
    <xf numFmtId="0" fontId="7" fillId="3" borderId="50" xfId="0" applyFont="1" applyFill="1" applyBorder="1" applyAlignment="1" applyProtection="1">
      <alignment horizontal="right" vertical="center"/>
      <protection locked="0"/>
    </xf>
    <xf numFmtId="0" fontId="7" fillId="3" borderId="16" xfId="0" applyFont="1" applyFill="1" applyBorder="1" applyAlignment="1" applyProtection="1">
      <alignment horizontal="right" vertical="center"/>
      <protection locked="0"/>
    </xf>
    <xf numFmtId="0" fontId="7" fillId="3" borderId="22" xfId="0" applyFont="1" applyFill="1" applyBorder="1" applyAlignment="1" applyProtection="1">
      <alignment horizontal="right" vertical="center"/>
      <protection locked="0"/>
    </xf>
    <xf numFmtId="0" fontId="7" fillId="0" borderId="1" xfId="0" applyFont="1" applyBorder="1" applyAlignment="1" applyProtection="1">
      <alignment horizontal="distributed" vertical="center"/>
    </xf>
    <xf numFmtId="0" fontId="5" fillId="3" borderId="1" xfId="0" applyFont="1" applyFill="1" applyBorder="1" applyAlignment="1" applyProtection="1">
      <alignment horizontal="center" vertical="center" shrinkToFit="1"/>
      <protection locked="0"/>
    </xf>
    <xf numFmtId="0" fontId="7" fillId="0" borderId="43" xfId="0" applyFont="1" applyBorder="1" applyAlignment="1" applyProtection="1">
      <alignment horizontal="distributed" vertical="center"/>
    </xf>
    <xf numFmtId="0" fontId="5" fillId="3" borderId="43" xfId="0" applyFont="1" applyFill="1" applyBorder="1" applyAlignment="1" applyProtection="1">
      <alignment horizontal="center" vertical="center" shrinkToFit="1"/>
      <protection locked="0"/>
    </xf>
    <xf numFmtId="0" fontId="7" fillId="0" borderId="34" xfId="0" applyFont="1" applyBorder="1" applyAlignment="1" applyProtection="1">
      <alignment horizontal="center" vertical="center" wrapText="1"/>
    </xf>
    <xf numFmtId="0" fontId="7" fillId="0" borderId="45" xfId="0" applyFont="1" applyBorder="1" applyAlignment="1" applyProtection="1">
      <alignment horizontal="center" vertical="center" wrapText="1"/>
    </xf>
    <xf numFmtId="0" fontId="7" fillId="0" borderId="46"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49" xfId="0" applyFont="1" applyBorder="1" applyAlignment="1" applyProtection="1">
      <alignment horizontal="right" vertical="center"/>
    </xf>
    <xf numFmtId="0" fontId="7" fillId="0" borderId="34" xfId="0" applyFont="1" applyBorder="1" applyAlignment="1" applyProtection="1">
      <alignment horizontal="right" vertical="center"/>
    </xf>
    <xf numFmtId="0" fontId="7" fillId="0" borderId="51" xfId="0" applyFont="1" applyBorder="1" applyAlignment="1" applyProtection="1">
      <alignment horizontal="right" vertical="center"/>
    </xf>
    <xf numFmtId="0" fontId="7" fillId="0" borderId="52" xfId="0" applyFont="1" applyBorder="1" applyAlignment="1" applyProtection="1">
      <alignment horizontal="center" vertical="center" wrapText="1"/>
    </xf>
    <xf numFmtId="0" fontId="7" fillId="0" borderId="53" xfId="0" applyFont="1" applyBorder="1" applyAlignment="1" applyProtection="1">
      <alignment horizontal="center" vertical="center" wrapText="1"/>
    </xf>
    <xf numFmtId="0" fontId="7" fillId="0" borderId="54" xfId="0" applyFont="1" applyBorder="1" applyAlignment="1" applyProtection="1">
      <alignment horizontal="center" vertical="center" wrapText="1"/>
    </xf>
    <xf numFmtId="0" fontId="7" fillId="0" borderId="44" xfId="0" applyFont="1" applyBorder="1" applyAlignment="1" applyProtection="1">
      <alignment horizontal="center" vertical="center"/>
    </xf>
    <xf numFmtId="0" fontId="7" fillId="0" borderId="45" xfId="0" applyFont="1" applyBorder="1" applyAlignment="1" applyProtection="1">
      <alignment horizontal="center" vertical="center"/>
    </xf>
    <xf numFmtId="0" fontId="7" fillId="0" borderId="64"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49"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51"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2" xfId="0" applyFont="1" applyBorder="1" applyAlignment="1" applyProtection="1">
      <alignment horizontal="right" vertical="center"/>
    </xf>
    <xf numFmtId="0" fontId="7" fillId="0" borderId="4" xfId="0" applyFont="1" applyBorder="1" applyAlignment="1" applyProtection="1">
      <alignment horizontal="right" vertical="center"/>
    </xf>
    <xf numFmtId="0" fontId="7" fillId="0" borderId="3" xfId="0" applyFont="1" applyBorder="1" applyAlignment="1" applyProtection="1">
      <alignment horizontal="right" vertical="center"/>
    </xf>
    <xf numFmtId="0" fontId="8" fillId="0" borderId="37" xfId="0" applyFont="1" applyBorder="1" applyAlignment="1" applyProtection="1">
      <alignment horizontal="center" vertical="center"/>
    </xf>
    <xf numFmtId="0" fontId="8" fillId="0" borderId="38" xfId="0" applyFont="1" applyBorder="1" applyAlignment="1" applyProtection="1">
      <alignment horizontal="center" vertical="center"/>
    </xf>
    <xf numFmtId="0" fontId="8" fillId="0" borderId="39" xfId="0" applyFont="1" applyBorder="1" applyAlignment="1" applyProtection="1">
      <alignment horizontal="center" vertical="center"/>
    </xf>
    <xf numFmtId="0" fontId="8" fillId="0" borderId="68" xfId="0" applyFont="1" applyBorder="1" applyAlignment="1" applyProtection="1">
      <alignment horizontal="center" vertical="center"/>
    </xf>
    <xf numFmtId="0" fontId="8" fillId="0" borderId="71" xfId="0" applyFont="1" applyBorder="1" applyAlignment="1" applyProtection="1">
      <alignment horizontal="center" vertical="center"/>
    </xf>
    <xf numFmtId="0" fontId="5" fillId="4" borderId="63"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protection locked="0"/>
    </xf>
    <xf numFmtId="0" fontId="5" fillId="4" borderId="31" xfId="0" applyFont="1" applyFill="1" applyBorder="1" applyAlignment="1" applyProtection="1">
      <alignment horizontal="center" vertical="center"/>
      <protection locked="0"/>
    </xf>
    <xf numFmtId="0" fontId="5" fillId="4" borderId="89" xfId="0" applyFont="1" applyFill="1" applyBorder="1" applyAlignment="1" applyProtection="1">
      <alignment horizontal="center" vertical="center"/>
      <protection locked="0"/>
    </xf>
    <xf numFmtId="0" fontId="5" fillId="4" borderId="72" xfId="0" applyFont="1" applyFill="1" applyBorder="1" applyAlignment="1" applyProtection="1">
      <alignment horizontal="center" vertical="center"/>
      <protection locked="0"/>
    </xf>
    <xf numFmtId="0" fontId="5" fillId="4" borderId="74" xfId="0" applyFont="1" applyFill="1" applyBorder="1" applyAlignment="1" applyProtection="1">
      <alignment horizontal="center" vertical="center"/>
      <protection locked="0"/>
    </xf>
    <xf numFmtId="0" fontId="5" fillId="4" borderId="40" xfId="0" applyFont="1" applyFill="1" applyBorder="1" applyAlignment="1" applyProtection="1">
      <alignment horizontal="center" vertical="center"/>
      <protection locked="0"/>
    </xf>
    <xf numFmtId="0" fontId="5" fillId="4" borderId="41" xfId="0" applyFont="1" applyFill="1" applyBorder="1" applyAlignment="1" applyProtection="1">
      <alignment horizontal="center" vertical="center"/>
      <protection locked="0"/>
    </xf>
    <xf numFmtId="0" fontId="5" fillId="4" borderId="42" xfId="0" applyFont="1" applyFill="1" applyBorder="1" applyAlignment="1" applyProtection="1">
      <alignment horizontal="center" vertical="center"/>
      <protection locked="0"/>
    </xf>
    <xf numFmtId="0" fontId="7" fillId="4" borderId="43" xfId="0" applyFont="1" applyFill="1" applyBorder="1" applyAlignment="1" applyProtection="1">
      <alignment horizontal="center" vertical="center"/>
      <protection locked="0"/>
    </xf>
    <xf numFmtId="0" fontId="7" fillId="4" borderId="17" xfId="0" applyFont="1" applyFill="1" applyBorder="1" applyAlignment="1" applyProtection="1">
      <alignment horizontal="center" vertical="center"/>
      <protection locked="0"/>
    </xf>
    <xf numFmtId="0" fontId="8" fillId="0" borderId="1" xfId="0" applyFont="1" applyBorder="1" applyAlignment="1" applyProtection="1">
      <alignment horizontal="left" vertical="center" wrapText="1"/>
    </xf>
    <xf numFmtId="0" fontId="8" fillId="0" borderId="8" xfId="0" applyFont="1" applyBorder="1" applyAlignment="1" applyProtection="1">
      <alignment horizontal="left" vertical="center" wrapText="1"/>
    </xf>
    <xf numFmtId="0" fontId="7" fillId="4" borderId="55"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8" fillId="0" borderId="56" xfId="0" applyFont="1" applyBorder="1" applyAlignment="1" applyProtection="1">
      <alignment horizontal="left" vertical="center"/>
    </xf>
    <xf numFmtId="0" fontId="8" fillId="0" borderId="93" xfId="0" applyFont="1" applyBorder="1" applyAlignment="1" applyProtection="1">
      <alignment horizontal="left" vertical="center"/>
    </xf>
    <xf numFmtId="0" fontId="8" fillId="0" borderId="1" xfId="0" applyFont="1" applyBorder="1" applyAlignment="1" applyProtection="1">
      <alignment horizontal="right" vertical="center" shrinkToFit="1"/>
    </xf>
    <xf numFmtId="0" fontId="8" fillId="3" borderId="1" xfId="0" applyFont="1" applyFill="1" applyBorder="1" applyAlignment="1" applyProtection="1">
      <alignment horizontal="center" vertical="center"/>
      <protection locked="0"/>
    </xf>
    <xf numFmtId="0" fontId="8" fillId="0" borderId="1" xfId="0" applyFont="1" applyBorder="1" applyAlignment="1" applyProtection="1">
      <alignment horizontal="left" vertical="center"/>
    </xf>
    <xf numFmtId="0" fontId="8" fillId="0" borderId="8" xfId="0" applyFont="1" applyBorder="1" applyAlignment="1" applyProtection="1">
      <alignment horizontal="left" vertical="center"/>
    </xf>
    <xf numFmtId="0" fontId="8" fillId="0" borderId="2"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0" fillId="0" borderId="4" xfId="0" applyFont="1" applyBorder="1" applyAlignment="1" applyProtection="1">
      <alignment vertical="center" wrapText="1"/>
    </xf>
    <xf numFmtId="0" fontId="0" fillId="0" borderId="11" xfId="0" applyFont="1" applyBorder="1" applyAlignment="1" applyProtection="1">
      <alignment vertical="center" wrapText="1"/>
    </xf>
    <xf numFmtId="0" fontId="7" fillId="4" borderId="108" xfId="0" applyFont="1" applyFill="1" applyBorder="1" applyAlignment="1" applyProtection="1">
      <alignment horizontal="center" vertical="center"/>
      <protection locked="0"/>
    </xf>
    <xf numFmtId="0" fontId="7" fillId="4" borderId="3" xfId="0" applyFont="1" applyFill="1" applyBorder="1" applyAlignment="1" applyProtection="1">
      <alignment horizontal="center" vertical="center"/>
      <protection locked="0"/>
    </xf>
    <xf numFmtId="0" fontId="0" fillId="0" borderId="64"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5" fillId="0" borderId="44"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5" fillId="0" borderId="64"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49" xfId="0" applyFont="1" applyBorder="1" applyAlignment="1" applyProtection="1">
      <alignment horizontal="left" vertical="center" wrapText="1"/>
    </xf>
    <xf numFmtId="0" fontId="5" fillId="0" borderId="34"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32" xfId="0" applyFont="1" applyBorder="1" applyAlignment="1" applyProtection="1">
      <alignment horizontal="center" vertical="center" wrapText="1"/>
    </xf>
    <xf numFmtId="0" fontId="5" fillId="0" borderId="26"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5" fillId="0" borderId="65" xfId="0" applyFont="1" applyBorder="1" applyAlignment="1" applyProtection="1">
      <alignment horizontal="center" vertical="center" wrapText="1"/>
    </xf>
    <xf numFmtId="0" fontId="5" fillId="0" borderId="66"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67" xfId="0" applyFont="1" applyBorder="1" applyAlignment="1" applyProtection="1">
      <alignment horizontal="center" vertical="center" wrapText="1"/>
    </xf>
    <xf numFmtId="0" fontId="5" fillId="4" borderId="55" xfId="0" applyFont="1" applyFill="1" applyBorder="1" applyAlignment="1" applyProtection="1">
      <alignment horizontal="center" vertical="center" wrapText="1"/>
      <protection locked="0"/>
    </xf>
    <xf numFmtId="0" fontId="5" fillId="4" borderId="56" xfId="0" applyFont="1" applyFill="1" applyBorder="1" applyAlignment="1" applyProtection="1">
      <alignment horizontal="center" vertical="center" wrapText="1"/>
      <protection locked="0"/>
    </xf>
    <xf numFmtId="0" fontId="5" fillId="4" borderId="57" xfId="0" applyFont="1" applyFill="1" applyBorder="1" applyAlignment="1" applyProtection="1">
      <alignment horizontal="center" vertical="center" wrapText="1"/>
      <protection locked="0"/>
    </xf>
    <xf numFmtId="0" fontId="5" fillId="3" borderId="58" xfId="0" applyFont="1" applyFill="1" applyBorder="1" applyAlignment="1" applyProtection="1">
      <alignment horizontal="center" vertical="center"/>
      <protection locked="0"/>
    </xf>
    <xf numFmtId="0" fontId="5" fillId="3" borderId="56" xfId="0" applyFont="1" applyFill="1" applyBorder="1" applyAlignment="1" applyProtection="1">
      <alignment horizontal="center" vertical="center"/>
      <protection locked="0"/>
    </xf>
    <xf numFmtId="0" fontId="5" fillId="4" borderId="58" xfId="0" applyFont="1" applyFill="1" applyBorder="1" applyAlignment="1" applyProtection="1">
      <alignment horizontal="center" vertical="center" wrapText="1"/>
      <protection locked="0"/>
    </xf>
    <xf numFmtId="0" fontId="20" fillId="3" borderId="56" xfId="0" applyFont="1" applyFill="1" applyBorder="1" applyAlignment="1" applyProtection="1">
      <alignment horizontal="center" vertical="center"/>
      <protection locked="0"/>
    </xf>
    <xf numFmtId="0" fontId="5" fillId="4" borderId="59" xfId="0" applyFont="1" applyFill="1" applyBorder="1" applyAlignment="1" applyProtection="1">
      <alignment horizontal="center" vertical="center" wrapText="1"/>
      <protection locked="0"/>
    </xf>
    <xf numFmtId="0" fontId="5" fillId="2" borderId="60" xfId="0" applyFont="1" applyFill="1" applyBorder="1" applyAlignment="1" applyProtection="1">
      <alignment horizontal="center" vertical="center"/>
    </xf>
    <xf numFmtId="0" fontId="5" fillId="2" borderId="61" xfId="0" applyFont="1" applyFill="1" applyBorder="1" applyAlignment="1" applyProtection="1">
      <alignment horizontal="center" vertical="center"/>
    </xf>
    <xf numFmtId="0" fontId="7" fillId="0" borderId="63" xfId="0" applyFont="1" applyBorder="1" applyAlignment="1" applyProtection="1">
      <alignment horizontal="distributed" vertical="center"/>
    </xf>
    <xf numFmtId="0" fontId="7" fillId="0" borderId="15" xfId="0" applyFont="1" applyBorder="1" applyAlignment="1" applyProtection="1">
      <alignment horizontal="distributed" vertical="center"/>
    </xf>
    <xf numFmtId="0" fontId="5" fillId="3" borderId="94" xfId="0" applyFont="1" applyFill="1" applyBorder="1" applyAlignment="1" applyProtection="1">
      <alignment vertical="center" shrinkToFit="1"/>
      <protection locked="0"/>
    </xf>
    <xf numFmtId="0" fontId="5" fillId="3" borderId="43" xfId="0" applyFont="1" applyFill="1" applyBorder="1" applyAlignment="1" applyProtection="1">
      <alignment vertical="center" shrinkToFit="1"/>
      <protection locked="0"/>
    </xf>
    <xf numFmtId="0" fontId="5" fillId="3" borderId="95" xfId="0" applyFont="1" applyFill="1" applyBorder="1" applyAlignment="1" applyProtection="1">
      <alignment vertical="center" shrinkToFit="1"/>
      <protection locked="0"/>
    </xf>
    <xf numFmtId="0" fontId="7" fillId="0" borderId="40" xfId="0" applyFont="1" applyBorder="1" applyAlignment="1" applyProtection="1">
      <alignment horizontal="distributed" vertical="center"/>
    </xf>
    <xf numFmtId="0" fontId="7" fillId="0" borderId="41" xfId="0" applyFont="1" applyBorder="1" applyAlignment="1" applyProtection="1">
      <alignment horizontal="distributed" vertical="center"/>
    </xf>
    <xf numFmtId="0" fontId="5" fillId="3" borderId="41" xfId="0" applyFont="1" applyFill="1" applyBorder="1" applyAlignment="1" applyProtection="1">
      <alignment vertical="center" shrinkToFit="1"/>
      <protection locked="0"/>
    </xf>
    <xf numFmtId="0" fontId="5" fillId="3" borderId="42" xfId="0" applyFont="1" applyFill="1" applyBorder="1" applyAlignment="1" applyProtection="1">
      <alignment vertical="center" shrinkToFit="1"/>
      <protection locked="0"/>
    </xf>
    <xf numFmtId="0" fontId="23" fillId="3" borderId="0" xfId="0" applyFont="1" applyFill="1" applyAlignment="1" applyProtection="1">
      <alignment horizontal="center" vertical="center"/>
      <protection locked="0"/>
    </xf>
    <xf numFmtId="0" fontId="5" fillId="3" borderId="1" xfId="0" applyFont="1" applyFill="1" applyBorder="1" applyAlignment="1" applyProtection="1">
      <alignment horizontal="right" vertical="center" shrinkToFit="1"/>
      <protection locked="0"/>
    </xf>
    <xf numFmtId="58" fontId="5" fillId="3" borderId="16" xfId="0" applyNumberFormat="1" applyFont="1" applyFill="1" applyBorder="1" applyAlignment="1" applyProtection="1">
      <alignment horizontal="right" vertical="center"/>
      <protection locked="0"/>
    </xf>
    <xf numFmtId="0" fontId="7" fillId="0" borderId="37" xfId="0" applyFont="1" applyBorder="1" applyAlignment="1" applyProtection="1">
      <alignment horizontal="distributed" vertical="center"/>
    </xf>
    <xf numFmtId="0" fontId="7" fillId="0" borderId="38" xfId="0" applyFont="1" applyBorder="1" applyAlignment="1" applyProtection="1">
      <alignment horizontal="distributed" vertical="center"/>
    </xf>
    <xf numFmtId="0" fontId="5" fillId="3" borderId="70" xfId="0" applyFont="1" applyFill="1" applyBorder="1" applyAlignment="1" applyProtection="1">
      <alignment vertical="center" shrinkToFit="1"/>
      <protection locked="0"/>
    </xf>
    <xf numFmtId="0" fontId="5" fillId="3" borderId="68" xfId="0" applyFont="1" applyFill="1" applyBorder="1" applyAlignment="1" applyProtection="1">
      <alignment vertical="center" shrinkToFit="1"/>
      <protection locked="0"/>
    </xf>
    <xf numFmtId="0" fontId="5" fillId="3" borderId="71" xfId="0" applyFont="1" applyFill="1" applyBorder="1" applyAlignment="1" applyProtection="1">
      <alignment vertical="center" shrinkToFit="1"/>
      <protection locked="0"/>
    </xf>
    <xf numFmtId="0" fontId="5" fillId="0" borderId="0" xfId="0" applyFont="1" applyAlignment="1" applyProtection="1">
      <alignment horizontal="center" vertical="center"/>
    </xf>
    <xf numFmtId="0" fontId="0" fillId="0" borderId="0" xfId="0" applyFont="1" applyAlignment="1" applyProtection="1">
      <alignment horizontal="center" vertical="center"/>
    </xf>
    <xf numFmtId="0" fontId="10" fillId="0" borderId="73" xfId="0" applyFont="1" applyBorder="1" applyAlignment="1" applyProtection="1">
      <alignment vertical="center" wrapText="1"/>
    </xf>
    <xf numFmtId="0" fontId="7" fillId="0" borderId="12" xfId="0" applyFont="1" applyBorder="1" applyAlignment="1" applyProtection="1">
      <alignment horizontal="center" vertical="top"/>
    </xf>
    <xf numFmtId="0" fontId="7" fillId="0" borderId="13" xfId="0" applyFont="1" applyBorder="1" applyAlignment="1" applyProtection="1">
      <alignment horizontal="center" vertical="top"/>
    </xf>
    <xf numFmtId="0" fontId="7" fillId="0" borderId="14" xfId="0" applyFont="1" applyBorder="1" applyAlignment="1" applyProtection="1">
      <alignment horizontal="center" vertical="top"/>
    </xf>
    <xf numFmtId="0" fontId="7" fillId="0" borderId="52" xfId="0" applyFont="1" applyBorder="1" applyAlignment="1" applyProtection="1">
      <alignment horizontal="center" vertical="top"/>
    </xf>
    <xf numFmtId="0" fontId="7" fillId="0" borderId="53" xfId="0" applyFont="1" applyBorder="1" applyAlignment="1" applyProtection="1">
      <alignment horizontal="center" vertical="top"/>
    </xf>
    <xf numFmtId="0" fontId="7" fillId="0" borderId="54" xfId="0" applyFont="1" applyBorder="1" applyAlignment="1" applyProtection="1">
      <alignment horizontal="center" vertical="top"/>
    </xf>
    <xf numFmtId="0" fontId="10" fillId="0" borderId="15" xfId="0" applyFont="1" applyBorder="1" applyAlignment="1" applyProtection="1">
      <alignment horizontal="left" vertical="center" wrapText="1"/>
    </xf>
    <xf numFmtId="0" fontId="10" fillId="0" borderId="31" xfId="0" applyFont="1" applyBorder="1" applyAlignment="1" applyProtection="1">
      <alignment horizontal="left" vertical="center" wrapText="1"/>
    </xf>
    <xf numFmtId="0" fontId="10" fillId="3" borderId="80" xfId="0" applyFont="1" applyFill="1" applyBorder="1" applyAlignment="1" applyProtection="1">
      <alignment horizontal="left" vertical="center" wrapText="1"/>
      <protection locked="0"/>
    </xf>
    <xf numFmtId="0" fontId="10" fillId="3" borderId="81" xfId="0" applyFont="1" applyFill="1" applyBorder="1" applyAlignment="1" applyProtection="1">
      <alignment horizontal="left" vertical="center" wrapText="1"/>
      <protection locked="0"/>
    </xf>
    <xf numFmtId="0" fontId="10" fillId="0" borderId="15" xfId="0" applyFont="1" applyBorder="1" applyAlignment="1" applyProtection="1">
      <alignment vertical="center" wrapText="1"/>
    </xf>
    <xf numFmtId="0" fontId="10" fillId="0" borderId="41" xfId="0" applyFont="1" applyBorder="1" applyAlignment="1" applyProtection="1">
      <alignment vertical="center" wrapText="1"/>
    </xf>
    <xf numFmtId="0" fontId="10" fillId="0" borderId="17" xfId="0" applyFont="1" applyBorder="1" applyAlignment="1" applyProtection="1">
      <alignment horizontal="center" vertical="center" wrapText="1"/>
    </xf>
    <xf numFmtId="0" fontId="10" fillId="0" borderId="57" xfId="0" applyFont="1" applyBorder="1" applyAlignment="1" applyProtection="1">
      <alignment horizontal="center" vertical="center" wrapText="1"/>
    </xf>
    <xf numFmtId="0" fontId="7" fillId="0" borderId="120" xfId="0" applyFont="1" applyBorder="1" applyAlignment="1" applyProtection="1">
      <alignment vertical="center" wrapText="1"/>
    </xf>
    <xf numFmtId="0" fontId="7" fillId="0" borderId="68" xfId="0" applyFont="1" applyBorder="1" applyAlignment="1" applyProtection="1">
      <alignment vertical="center" wrapText="1"/>
    </xf>
    <xf numFmtId="0" fontId="7" fillId="0" borderId="153" xfId="0" applyFont="1" applyBorder="1" applyAlignment="1" applyProtection="1">
      <alignment vertical="center" wrapText="1"/>
    </xf>
    <xf numFmtId="0" fontId="7" fillId="3" borderId="5"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10" fillId="0" borderId="72" xfId="0" applyFont="1" applyBorder="1" applyAlignment="1" applyProtection="1">
      <alignment horizontal="center" vertical="center" wrapText="1"/>
    </xf>
    <xf numFmtId="0" fontId="10" fillId="0" borderId="80" xfId="0" applyFont="1" applyBorder="1" applyAlignment="1" applyProtection="1">
      <alignment horizontal="center" vertical="center" wrapText="1"/>
    </xf>
    <xf numFmtId="0" fontId="5" fillId="2" borderId="70" xfId="0" applyFont="1" applyFill="1" applyBorder="1" applyAlignment="1" applyProtection="1">
      <alignment vertical="center" shrinkToFit="1"/>
    </xf>
    <xf numFmtId="0" fontId="5" fillId="2" borderId="68" xfId="0" applyFont="1" applyFill="1" applyBorder="1" applyAlignment="1" applyProtection="1">
      <alignment vertical="center" shrinkToFit="1"/>
    </xf>
    <xf numFmtId="0" fontId="5" fillId="2" borderId="71" xfId="0" applyFont="1" applyFill="1" applyBorder="1" applyAlignment="1" applyProtection="1">
      <alignment vertical="center" shrinkToFit="1"/>
    </xf>
    <xf numFmtId="0" fontId="5" fillId="0" borderId="0" xfId="0" applyFont="1" applyBorder="1" applyAlignment="1" applyProtection="1">
      <alignment horizontal="distributed" vertical="center"/>
    </xf>
    <xf numFmtId="0" fontId="5" fillId="3" borderId="0" xfId="0" applyFont="1" applyFill="1" applyBorder="1" applyAlignment="1" applyProtection="1">
      <alignment horizontal="center" vertical="center" shrinkToFit="1"/>
      <protection locked="0"/>
    </xf>
    <xf numFmtId="0" fontId="10" fillId="0" borderId="76" xfId="0" applyFont="1" applyBorder="1" applyAlignment="1" applyProtection="1">
      <alignment horizontal="left" vertical="center" wrapText="1"/>
    </xf>
    <xf numFmtId="0" fontId="10" fillId="0" borderId="77" xfId="0" applyFont="1" applyBorder="1" applyAlignment="1" applyProtection="1">
      <alignment horizontal="left" vertical="center" wrapText="1"/>
    </xf>
    <xf numFmtId="0" fontId="10" fillId="0" borderId="78" xfId="0" applyFont="1" applyBorder="1" applyAlignment="1" applyProtection="1">
      <alignment horizontal="left" vertical="center" wrapText="1"/>
    </xf>
    <xf numFmtId="58" fontId="5" fillId="0" borderId="0" xfId="0" applyNumberFormat="1" applyFont="1" applyFill="1" applyAlignment="1" applyProtection="1">
      <alignment horizontal="center" vertical="center"/>
    </xf>
    <xf numFmtId="0" fontId="5" fillId="0" borderId="0" xfId="0" applyFont="1" applyFill="1" applyAlignment="1" applyProtection="1">
      <alignment horizontal="center" vertical="center"/>
    </xf>
    <xf numFmtId="0" fontId="5" fillId="2" borderId="94" xfId="0" applyFont="1" applyFill="1" applyBorder="1" applyAlignment="1" applyProtection="1">
      <alignment vertical="center" shrinkToFit="1"/>
    </xf>
    <xf numFmtId="0" fontId="5" fillId="2" borderId="43" xfId="0" applyFont="1" applyFill="1" applyBorder="1" applyAlignment="1" applyProtection="1">
      <alignment vertical="center" shrinkToFit="1"/>
    </xf>
    <xf numFmtId="0" fontId="5" fillId="2" borderId="95" xfId="0" applyFont="1" applyFill="1" applyBorder="1" applyAlignment="1" applyProtection="1">
      <alignment vertical="center" shrinkToFit="1"/>
    </xf>
    <xf numFmtId="38" fontId="7" fillId="4" borderId="82" xfId="6" applyFont="1" applyFill="1" applyBorder="1" applyAlignment="1" applyProtection="1">
      <alignment horizontal="center" vertical="center"/>
      <protection locked="0"/>
    </xf>
    <xf numFmtId="38" fontId="7" fillId="4" borderId="33" xfId="6" applyFont="1" applyFill="1" applyBorder="1" applyAlignment="1" applyProtection="1">
      <alignment horizontal="center" vertical="center"/>
      <protection locked="0"/>
    </xf>
    <xf numFmtId="38" fontId="7" fillId="4" borderId="83" xfId="6" applyFont="1" applyFill="1" applyBorder="1" applyAlignment="1" applyProtection="1">
      <alignment horizontal="center" vertical="center"/>
      <protection locked="0"/>
    </xf>
    <xf numFmtId="0" fontId="5" fillId="3" borderId="0" xfId="0" applyFont="1" applyFill="1" applyAlignment="1" applyProtection="1">
      <alignment horizontal="center" vertical="center" shrinkToFit="1"/>
      <protection locked="0"/>
    </xf>
    <xf numFmtId="0" fontId="5" fillId="0" borderId="44" xfId="0" applyFont="1" applyBorder="1" applyAlignment="1" applyProtection="1">
      <alignment vertical="center" wrapText="1"/>
    </xf>
    <xf numFmtId="0" fontId="0" fillId="0" borderId="34" xfId="0" applyFont="1" applyBorder="1" applyAlignment="1" applyProtection="1">
      <alignment vertical="center" wrapText="1"/>
    </xf>
    <xf numFmtId="0" fontId="0" fillId="0" borderId="51" xfId="0" applyFont="1" applyBorder="1" applyAlignment="1" applyProtection="1">
      <alignment vertical="center" wrapText="1"/>
    </xf>
    <xf numFmtId="0" fontId="0" fillId="0" borderId="47" xfId="0" applyFont="1" applyBorder="1" applyAlignment="1" applyProtection="1">
      <alignment vertical="center" wrapText="1"/>
    </xf>
    <xf numFmtId="0" fontId="0" fillId="0" borderId="16" xfId="0" applyFont="1" applyBorder="1" applyAlignment="1" applyProtection="1">
      <alignment vertical="center" wrapText="1"/>
    </xf>
    <xf numFmtId="0" fontId="0" fillId="0" borderId="22" xfId="0" applyFont="1" applyBorder="1" applyAlignment="1" applyProtection="1">
      <alignment vertical="center" wrapText="1"/>
    </xf>
    <xf numFmtId="0" fontId="5" fillId="0" borderId="44" xfId="0" applyFont="1" applyBorder="1" applyAlignment="1" applyProtection="1">
      <alignment vertical="center"/>
    </xf>
    <xf numFmtId="0" fontId="5" fillId="0" borderId="55" xfId="0" applyFont="1" applyBorder="1" applyAlignment="1" applyProtection="1">
      <alignment vertical="center"/>
    </xf>
    <xf numFmtId="0" fontId="0" fillId="0" borderId="56" xfId="0" applyFont="1" applyBorder="1" applyAlignment="1" applyProtection="1">
      <alignment vertical="center"/>
    </xf>
    <xf numFmtId="0" fontId="0" fillId="0" borderId="57" xfId="0" applyFont="1" applyBorder="1" applyAlignment="1" applyProtection="1">
      <alignment vertical="center"/>
    </xf>
    <xf numFmtId="0" fontId="0" fillId="0" borderId="34" xfId="0" applyFont="1" applyBorder="1" applyAlignment="1" applyProtection="1">
      <alignment horizontal="center" vertical="center"/>
    </xf>
    <xf numFmtId="0" fontId="7" fillId="0" borderId="58" xfId="0" applyFont="1" applyBorder="1" applyAlignment="1" applyProtection="1">
      <alignment horizontal="center" vertical="center" wrapText="1"/>
    </xf>
    <xf numFmtId="0" fontId="0" fillId="0" borderId="56" xfId="0" applyFont="1" applyBorder="1" applyAlignment="1" applyProtection="1">
      <alignment horizontal="center" vertical="center"/>
    </xf>
    <xf numFmtId="0" fontId="5" fillId="0" borderId="108" xfId="0" applyFont="1" applyBorder="1" applyAlignment="1" applyProtection="1">
      <alignment horizontal="center" vertical="center" textRotation="255" shrinkToFit="1"/>
    </xf>
    <xf numFmtId="0" fontId="5" fillId="0" borderId="4" xfId="0" applyFont="1" applyBorder="1" applyAlignment="1" applyProtection="1">
      <alignment horizontal="center" vertical="center" textRotation="255" shrinkToFit="1"/>
    </xf>
    <xf numFmtId="0" fontId="5" fillId="0" borderId="46" xfId="0" applyFont="1" applyBorder="1" applyAlignment="1" applyProtection="1">
      <alignment horizontal="center" vertical="center" textRotation="255" shrinkToFit="1"/>
    </xf>
    <xf numFmtId="0" fontId="5" fillId="0" borderId="0" xfId="0" applyFont="1" applyBorder="1" applyAlignment="1" applyProtection="1">
      <alignment horizontal="center" vertical="center" textRotation="255" shrinkToFit="1"/>
    </xf>
    <xf numFmtId="0" fontId="5" fillId="0" borderId="47" xfId="0" applyFont="1" applyBorder="1" applyAlignment="1" applyProtection="1">
      <alignment horizontal="center" vertical="center" textRotation="255" shrinkToFit="1"/>
    </xf>
    <xf numFmtId="0" fontId="5" fillId="0" borderId="16" xfId="0" applyFont="1" applyBorder="1" applyAlignment="1" applyProtection="1">
      <alignment horizontal="center" vertical="center" textRotation="255" shrinkToFit="1"/>
    </xf>
    <xf numFmtId="0" fontId="5" fillId="0" borderId="108" xfId="0" applyFont="1" applyBorder="1" applyAlignment="1" applyProtection="1">
      <alignment horizontal="center" vertical="center" textRotation="255" wrapText="1" shrinkToFit="1"/>
    </xf>
    <xf numFmtId="0" fontId="5" fillId="0" borderId="3" xfId="0" applyFont="1" applyBorder="1" applyAlignment="1" applyProtection="1">
      <alignment horizontal="center" vertical="center" textRotation="255" shrinkToFit="1"/>
    </xf>
    <xf numFmtId="0" fontId="5" fillId="0" borderId="9" xfId="0" applyFont="1" applyBorder="1" applyAlignment="1" applyProtection="1">
      <alignment horizontal="center" vertical="center" textRotation="255" shrinkToFit="1"/>
    </xf>
    <xf numFmtId="0" fontId="5" fillId="0" borderId="44" xfId="0" applyFont="1" applyBorder="1" applyAlignment="1" applyProtection="1">
      <alignment horizontal="center" vertical="center" textRotation="255" shrinkToFit="1"/>
    </xf>
    <xf numFmtId="0" fontId="5" fillId="0" borderId="45" xfId="0" applyFont="1" applyBorder="1" applyAlignment="1" applyProtection="1">
      <alignment horizontal="center" vertical="center" textRotation="255" shrinkToFit="1"/>
    </xf>
    <xf numFmtId="0" fontId="5" fillId="0" borderId="48" xfId="0" applyFont="1" applyBorder="1" applyAlignment="1" applyProtection="1">
      <alignment horizontal="center" vertical="center" textRotation="255" shrinkToFit="1"/>
    </xf>
    <xf numFmtId="0" fontId="5" fillId="4" borderId="100" xfId="0" applyFont="1" applyFill="1" applyBorder="1" applyAlignment="1" applyProtection="1">
      <alignment horizontal="center" vertical="center"/>
      <protection locked="0"/>
    </xf>
    <xf numFmtId="0" fontId="5" fillId="4" borderId="101" xfId="0" applyFont="1" applyFill="1" applyBorder="1" applyAlignment="1" applyProtection="1">
      <alignment horizontal="center" vertical="center"/>
      <protection locked="0"/>
    </xf>
    <xf numFmtId="0" fontId="5" fillId="4" borderId="110" xfId="0" applyFont="1" applyFill="1" applyBorder="1" applyAlignment="1" applyProtection="1">
      <alignment horizontal="center" vertical="center"/>
      <protection locked="0"/>
    </xf>
    <xf numFmtId="0" fontId="5" fillId="4" borderId="97" xfId="0" applyFont="1" applyFill="1" applyBorder="1" applyAlignment="1" applyProtection="1">
      <alignment horizontal="center" vertical="center"/>
      <protection locked="0"/>
    </xf>
    <xf numFmtId="0" fontId="5" fillId="4" borderId="98" xfId="0" applyFont="1" applyFill="1" applyBorder="1" applyAlignment="1" applyProtection="1">
      <alignment horizontal="center" vertical="center"/>
      <protection locked="0"/>
    </xf>
    <xf numFmtId="0" fontId="5" fillId="4" borderId="114" xfId="0" applyFont="1" applyFill="1" applyBorder="1" applyAlignment="1" applyProtection="1">
      <alignment horizontal="center" vertical="center"/>
      <protection locked="0"/>
    </xf>
    <xf numFmtId="0" fontId="5" fillId="4" borderId="109" xfId="0" applyFont="1" applyFill="1" applyBorder="1" applyAlignment="1" applyProtection="1">
      <alignment horizontal="center" vertical="center"/>
      <protection locked="0"/>
    </xf>
    <xf numFmtId="0" fontId="5" fillId="4" borderId="104" xfId="0" applyFont="1" applyFill="1" applyBorder="1" applyAlignment="1" applyProtection="1">
      <alignment horizontal="center" vertical="center"/>
      <protection locked="0"/>
    </xf>
    <xf numFmtId="0" fontId="5" fillId="4" borderId="156" xfId="0" applyFont="1" applyFill="1" applyBorder="1" applyAlignment="1" applyProtection="1">
      <alignment horizontal="center" vertical="center"/>
      <protection locked="0"/>
    </xf>
    <xf numFmtId="0" fontId="18" fillId="0" borderId="112" xfId="0" applyFont="1" applyBorder="1" applyAlignment="1" applyProtection="1">
      <alignment horizontal="left" vertical="center" shrinkToFit="1"/>
    </xf>
    <xf numFmtId="0" fontId="5" fillId="0" borderId="111" xfId="0" applyFont="1" applyBorder="1" applyAlignment="1" applyProtection="1">
      <alignment horizontal="left" vertical="center" shrinkToFit="1"/>
    </xf>
    <xf numFmtId="0" fontId="5" fillId="0" borderId="176" xfId="0" applyFont="1" applyBorder="1" applyAlignment="1" applyProtection="1">
      <alignment horizontal="left" vertical="center" shrinkToFit="1"/>
    </xf>
    <xf numFmtId="0" fontId="5" fillId="4" borderId="112" xfId="0" applyFont="1" applyFill="1" applyBorder="1" applyAlignment="1" applyProtection="1">
      <alignment horizontal="center" vertical="center"/>
      <protection locked="0"/>
    </xf>
    <xf numFmtId="0" fontId="5" fillId="4" borderId="111" xfId="0" applyFont="1" applyFill="1" applyBorder="1" applyAlignment="1" applyProtection="1">
      <alignment horizontal="center" vertical="center"/>
      <protection locked="0"/>
    </xf>
    <xf numFmtId="0" fontId="5" fillId="4" borderId="113" xfId="0" applyFont="1" applyFill="1" applyBorder="1" applyAlignment="1" applyProtection="1">
      <alignment horizontal="center" vertical="center"/>
      <protection locked="0"/>
    </xf>
    <xf numFmtId="0" fontId="5" fillId="3" borderId="117" xfId="0" applyFont="1" applyFill="1" applyBorder="1" applyAlignment="1" applyProtection="1">
      <alignment horizontal="center" vertical="center"/>
      <protection locked="0"/>
    </xf>
    <xf numFmtId="0" fontId="5" fillId="3" borderId="36" xfId="0" applyFont="1" applyFill="1" applyBorder="1" applyAlignment="1" applyProtection="1">
      <alignment horizontal="center" vertical="center"/>
      <protection locked="0"/>
    </xf>
    <xf numFmtId="0" fontId="5" fillId="3" borderId="97" xfId="0" applyFont="1" applyFill="1" applyBorder="1" applyAlignment="1" applyProtection="1">
      <alignment horizontal="right" vertical="center"/>
      <protection locked="0"/>
    </xf>
    <xf numFmtId="0" fontId="5" fillId="3" borderId="98" xfId="0" applyFont="1" applyFill="1" applyBorder="1" applyAlignment="1" applyProtection="1">
      <alignment horizontal="right" vertical="center"/>
      <protection locked="0"/>
    </xf>
    <xf numFmtId="0" fontId="5" fillId="3" borderId="112" xfId="0" applyFont="1" applyFill="1" applyBorder="1" applyAlignment="1" applyProtection="1">
      <alignment horizontal="right" vertical="center"/>
      <protection locked="0"/>
    </xf>
    <xf numFmtId="0" fontId="7" fillId="3" borderId="111" xfId="0" applyFont="1" applyFill="1" applyBorder="1" applyAlignment="1" applyProtection="1">
      <alignment horizontal="right" vertical="center"/>
      <protection locked="0"/>
    </xf>
    <xf numFmtId="0" fontId="5" fillId="3" borderId="34" xfId="0" applyFont="1" applyFill="1" applyBorder="1" applyAlignment="1" applyProtection="1">
      <alignment horizontal="center" vertical="center"/>
      <protection locked="0"/>
    </xf>
    <xf numFmtId="0" fontId="0" fillId="3" borderId="34" xfId="0" applyFont="1" applyFill="1" applyBorder="1" applyAlignment="1" applyProtection="1">
      <alignment horizontal="center" vertical="center"/>
      <protection locked="0"/>
    </xf>
    <xf numFmtId="0" fontId="0" fillId="3" borderId="56" xfId="0" applyFont="1" applyFill="1" applyBorder="1" applyAlignment="1" applyProtection="1">
      <alignment horizontal="center" vertical="center"/>
      <protection locked="0"/>
    </xf>
    <xf numFmtId="0" fontId="7" fillId="4" borderId="98" xfId="0" applyFont="1" applyFill="1" applyBorder="1" applyAlignment="1" applyProtection="1">
      <alignment horizontal="center" vertical="center"/>
      <protection locked="0"/>
    </xf>
    <xf numFmtId="0" fontId="7" fillId="4" borderId="114" xfId="0" applyFont="1" applyFill="1" applyBorder="1" applyAlignment="1" applyProtection="1">
      <alignment horizontal="center" vertical="center"/>
      <protection locked="0"/>
    </xf>
    <xf numFmtId="38" fontId="5" fillId="3" borderId="2" xfId="6" applyFont="1" applyFill="1" applyBorder="1" applyAlignment="1" applyProtection="1">
      <alignment horizontal="right" vertical="center"/>
      <protection locked="0"/>
    </xf>
    <xf numFmtId="38" fontId="5" fillId="3" borderId="43" xfId="6" applyFont="1" applyFill="1" applyBorder="1" applyAlignment="1" applyProtection="1">
      <alignment horizontal="right" vertical="center"/>
      <protection locked="0"/>
    </xf>
    <xf numFmtId="0" fontId="18" fillId="0" borderId="119" xfId="0" applyFont="1" applyBorder="1" applyAlignment="1" applyProtection="1">
      <alignment horizontal="left" vertical="center" wrapText="1"/>
    </xf>
    <xf numFmtId="0" fontId="18" fillId="0" borderId="116" xfId="0" applyFont="1" applyBorder="1" applyAlignment="1" applyProtection="1">
      <alignment horizontal="left" vertical="center" wrapText="1"/>
    </xf>
    <xf numFmtId="0" fontId="18" fillId="0" borderId="121" xfId="0" applyFont="1" applyBorder="1" applyAlignment="1" applyProtection="1">
      <alignment horizontal="left" vertical="center" wrapText="1"/>
    </xf>
    <xf numFmtId="0" fontId="7" fillId="0" borderId="11"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2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48" xfId="0" applyFont="1" applyBorder="1" applyAlignment="1" applyProtection="1">
      <alignment horizontal="center" vertical="center"/>
    </xf>
    <xf numFmtId="38" fontId="5" fillId="3" borderId="4" xfId="6" applyFont="1" applyFill="1" applyBorder="1" applyAlignment="1" applyProtection="1">
      <alignment horizontal="right" vertical="center"/>
      <protection locked="0"/>
    </xf>
    <xf numFmtId="38" fontId="5" fillId="3" borderId="6" xfId="6" applyFont="1" applyFill="1" applyBorder="1" applyAlignment="1" applyProtection="1">
      <alignment horizontal="right" vertical="center"/>
      <protection locked="0"/>
    </xf>
    <xf numFmtId="38" fontId="5" fillId="3" borderId="0" xfId="6" applyFont="1" applyFill="1" applyBorder="1" applyAlignment="1" applyProtection="1">
      <alignment horizontal="right" vertical="center"/>
      <protection locked="0"/>
    </xf>
    <xf numFmtId="38" fontId="5" fillId="3" borderId="50" xfId="6" applyFont="1" applyFill="1" applyBorder="1" applyAlignment="1" applyProtection="1">
      <alignment horizontal="right" vertical="center"/>
      <protection locked="0"/>
    </xf>
    <xf numFmtId="38" fontId="5" fillId="3" borderId="16" xfId="6" applyFont="1" applyFill="1" applyBorder="1" applyAlignment="1" applyProtection="1">
      <alignment horizontal="right" vertical="center"/>
      <protection locked="0"/>
    </xf>
    <xf numFmtId="38" fontId="5" fillId="3" borderId="108" xfId="6" applyFont="1" applyFill="1" applyBorder="1" applyAlignment="1" applyProtection="1">
      <alignment horizontal="right" vertical="center"/>
      <protection locked="0"/>
    </xf>
    <xf numFmtId="38" fontId="5" fillId="3" borderId="46" xfId="6" applyFont="1" applyFill="1" applyBorder="1" applyAlignment="1" applyProtection="1">
      <alignment horizontal="right" vertical="center"/>
      <protection locked="0"/>
    </xf>
    <xf numFmtId="38" fontId="5" fillId="3" borderId="47" xfId="6" applyFont="1" applyFill="1" applyBorder="1" applyAlignment="1" applyProtection="1">
      <alignment horizontal="right" vertical="center"/>
      <protection locked="0"/>
    </xf>
    <xf numFmtId="0" fontId="20" fillId="3" borderId="16" xfId="0" applyFont="1" applyFill="1" applyBorder="1" applyAlignment="1" applyProtection="1">
      <alignment horizontal="center" vertical="center"/>
      <protection locked="0"/>
    </xf>
    <xf numFmtId="0" fontId="5" fillId="0" borderId="94"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34" xfId="0" applyFont="1" applyBorder="1" applyAlignment="1" applyProtection="1">
      <alignment horizontal="center" vertical="center" textRotation="255" shrinkToFit="1"/>
    </xf>
    <xf numFmtId="0" fontId="5" fillId="0" borderId="115" xfId="0" applyFont="1" applyBorder="1" applyAlignment="1" applyProtection="1">
      <alignment vertical="center" wrapText="1"/>
    </xf>
    <xf numFmtId="0" fontId="7" fillId="0" borderId="92" xfId="0" applyFont="1" applyBorder="1" applyAlignment="1" applyProtection="1">
      <alignment vertical="center" wrapText="1"/>
    </xf>
    <xf numFmtId="0" fontId="7" fillId="0" borderId="92" xfId="0" applyFont="1" applyBorder="1" applyAlignment="1" applyProtection="1">
      <alignment vertical="center"/>
    </xf>
    <xf numFmtId="0" fontId="5" fillId="3" borderId="15" xfId="0" applyFont="1" applyFill="1" applyBorder="1" applyAlignment="1" applyProtection="1">
      <alignment vertical="center" shrinkToFit="1"/>
      <protection locked="0"/>
    </xf>
    <xf numFmtId="0" fontId="5" fillId="3" borderId="31" xfId="0" applyFont="1" applyFill="1" applyBorder="1" applyAlignment="1" applyProtection="1">
      <alignment vertical="center" shrinkToFit="1"/>
      <protection locked="0"/>
    </xf>
    <xf numFmtId="0" fontId="5" fillId="3" borderId="117" xfId="0" applyFont="1" applyFill="1" applyBorder="1" applyAlignment="1" applyProtection="1">
      <alignment horizontal="right" vertical="center"/>
      <protection locked="0"/>
    </xf>
    <xf numFmtId="0" fontId="0" fillId="3" borderId="36" xfId="0" applyFont="1" applyFill="1" applyBorder="1" applyAlignment="1" applyProtection="1">
      <alignment horizontal="right" vertical="center"/>
      <protection locked="0"/>
    </xf>
    <xf numFmtId="0" fontId="5" fillId="0" borderId="69" xfId="0" applyFont="1" applyBorder="1" applyAlignment="1" applyProtection="1">
      <alignment horizontal="center" vertical="center" wrapText="1"/>
    </xf>
    <xf numFmtId="0" fontId="7" fillId="0" borderId="38" xfId="0" applyFont="1" applyBorder="1" applyAlignment="1" applyProtection="1">
      <alignment vertical="center"/>
    </xf>
    <xf numFmtId="0" fontId="5" fillId="0" borderId="38" xfId="0" applyFont="1" applyBorder="1" applyAlignment="1" applyProtection="1">
      <alignment horizontal="center" vertical="center" wrapText="1"/>
    </xf>
    <xf numFmtId="0" fontId="0" fillId="0" borderId="51" xfId="0" applyFont="1" applyBorder="1" applyAlignment="1" applyProtection="1">
      <alignment vertical="center"/>
    </xf>
    <xf numFmtId="0" fontId="0" fillId="0" borderId="53" xfId="0" applyFont="1" applyBorder="1" applyAlignment="1" applyProtection="1">
      <alignment vertical="center"/>
    </xf>
    <xf numFmtId="0" fontId="0" fillId="0" borderId="54" xfId="0" applyFont="1" applyBorder="1" applyAlignment="1" applyProtection="1">
      <alignment vertical="center"/>
    </xf>
    <xf numFmtId="0" fontId="8" fillId="0" borderId="34" xfId="0" applyFont="1" applyBorder="1" applyAlignment="1" applyProtection="1">
      <alignment vertical="center" wrapText="1"/>
    </xf>
    <xf numFmtId="0" fontId="7" fillId="4" borderId="44" xfId="0" applyFont="1" applyFill="1" applyBorder="1" applyAlignment="1" applyProtection="1">
      <alignment horizontal="center" vertical="center"/>
      <protection locked="0"/>
    </xf>
    <xf numFmtId="0" fontId="7" fillId="4" borderId="51" xfId="0" applyFont="1" applyFill="1" applyBorder="1" applyAlignment="1" applyProtection="1">
      <alignment horizontal="center" vertical="center"/>
      <protection locked="0"/>
    </xf>
    <xf numFmtId="0" fontId="7" fillId="4" borderId="47" xfId="0" applyFont="1" applyFill="1" applyBorder="1" applyAlignment="1" applyProtection="1">
      <alignment horizontal="center" vertical="center"/>
      <protection locked="0"/>
    </xf>
    <xf numFmtId="0" fontId="7" fillId="4" borderId="16" xfId="0" applyFont="1" applyFill="1" applyBorder="1" applyAlignment="1" applyProtection="1">
      <alignment horizontal="center" vertical="center"/>
      <protection locked="0"/>
    </xf>
    <xf numFmtId="0" fontId="7" fillId="4" borderId="22" xfId="0" applyFont="1" applyFill="1" applyBorder="1" applyAlignment="1" applyProtection="1">
      <alignment horizontal="center" vertical="center"/>
      <protection locked="0"/>
    </xf>
    <xf numFmtId="0" fontId="7" fillId="0" borderId="39" xfId="0" applyFont="1" applyBorder="1" applyAlignment="1" applyProtection="1">
      <alignment vertical="center"/>
    </xf>
    <xf numFmtId="0" fontId="9" fillId="3" borderId="0" xfId="0" applyFont="1" applyFill="1" applyAlignment="1" applyProtection="1">
      <alignment horizontal="center" vertical="center"/>
      <protection locked="0"/>
    </xf>
    <xf numFmtId="0" fontId="7" fillId="3" borderId="0" xfId="0" applyFont="1" applyFill="1" applyBorder="1" applyAlignment="1" applyProtection="1">
      <alignment horizontal="right" vertical="center" shrinkToFit="1"/>
      <protection locked="0"/>
    </xf>
    <xf numFmtId="58" fontId="5" fillId="3" borderId="0" xfId="0" applyNumberFormat="1" applyFont="1" applyFill="1" applyBorder="1" applyAlignment="1" applyProtection="1">
      <alignment horizontal="right" vertical="center"/>
      <protection locked="0"/>
    </xf>
    <xf numFmtId="0" fontId="5" fillId="3" borderId="0" xfId="0" applyFont="1" applyFill="1" applyBorder="1" applyAlignment="1" applyProtection="1">
      <alignment horizontal="right" vertical="center"/>
      <protection locked="0"/>
    </xf>
    <xf numFmtId="0" fontId="5" fillId="3" borderId="38" xfId="0" applyFont="1" applyFill="1" applyBorder="1" applyAlignment="1" applyProtection="1">
      <alignment vertical="center" shrinkToFit="1"/>
      <protection locked="0"/>
    </xf>
    <xf numFmtId="0" fontId="5" fillId="3" borderId="39" xfId="0" applyFont="1" applyFill="1" applyBorder="1" applyAlignment="1" applyProtection="1">
      <alignment vertical="center" shrinkToFit="1"/>
      <protection locked="0"/>
    </xf>
    <xf numFmtId="0" fontId="7" fillId="0" borderId="34" xfId="0" applyFont="1" applyBorder="1" applyAlignment="1" applyProtection="1">
      <alignment vertical="center" wrapText="1"/>
    </xf>
    <xf numFmtId="0" fontId="7" fillId="0" borderId="51" xfId="0" applyFont="1" applyBorder="1" applyAlignment="1" applyProtection="1">
      <alignment vertical="center" wrapText="1"/>
    </xf>
    <xf numFmtId="0" fontId="7" fillId="0" borderId="47" xfId="0" applyFont="1" applyBorder="1" applyAlignment="1" applyProtection="1">
      <alignment vertical="center" wrapText="1"/>
    </xf>
    <xf numFmtId="0" fontId="7" fillId="0" borderId="16" xfId="0" applyFont="1" applyBorder="1" applyAlignment="1" applyProtection="1">
      <alignment vertical="center" wrapText="1"/>
    </xf>
    <xf numFmtId="0" fontId="7" fillId="0" borderId="22" xfId="0" applyFont="1" applyBorder="1" applyAlignment="1" applyProtection="1">
      <alignment vertical="center" wrapText="1"/>
    </xf>
    <xf numFmtId="0" fontId="5" fillId="0" borderId="37" xfId="0" applyFont="1" applyBorder="1" applyAlignment="1" applyProtection="1">
      <alignment horizontal="left" vertical="center" wrapText="1"/>
    </xf>
    <xf numFmtId="0" fontId="7" fillId="0" borderId="38" xfId="0" applyFont="1" applyBorder="1" applyAlignment="1" applyProtection="1">
      <alignment horizontal="left" vertical="center" wrapText="1"/>
    </xf>
    <xf numFmtId="0" fontId="7" fillId="0" borderId="39" xfId="0" applyFont="1" applyBorder="1" applyAlignment="1" applyProtection="1">
      <alignment horizontal="left" vertical="center" wrapText="1"/>
    </xf>
    <xf numFmtId="0" fontId="5" fillId="0" borderId="136" xfId="0" applyFont="1" applyBorder="1" applyAlignment="1" applyProtection="1">
      <alignment horizontal="left" vertical="center" wrapText="1"/>
    </xf>
    <xf numFmtId="0" fontId="7" fillId="0" borderId="25" xfId="0" applyFont="1" applyBorder="1" applyAlignment="1" applyProtection="1">
      <alignment horizontal="left" vertical="center" wrapText="1"/>
    </xf>
    <xf numFmtId="0" fontId="7" fillId="0" borderId="137" xfId="0" applyFont="1" applyBorder="1" applyAlignment="1" applyProtection="1">
      <alignment horizontal="left" vertical="center" wrapText="1"/>
    </xf>
    <xf numFmtId="0" fontId="7" fillId="0" borderId="40" xfId="0" applyFont="1" applyBorder="1" applyAlignment="1" applyProtection="1">
      <alignment horizontal="left" vertical="center" wrapText="1"/>
    </xf>
    <xf numFmtId="0" fontId="7" fillId="0" borderId="41" xfId="0" applyFont="1" applyBorder="1" applyAlignment="1" applyProtection="1">
      <alignment horizontal="left" vertical="center" wrapText="1"/>
    </xf>
    <xf numFmtId="0" fontId="7" fillId="0" borderId="42" xfId="0" applyFont="1" applyBorder="1" applyAlignment="1" applyProtection="1">
      <alignment horizontal="left" vertical="center" wrapText="1"/>
    </xf>
    <xf numFmtId="0" fontId="5" fillId="0" borderId="44" xfId="0" applyFont="1" applyBorder="1" applyAlignment="1" applyProtection="1">
      <alignment horizontal="center" vertical="center" textRotation="255" wrapText="1" shrinkToFit="1"/>
    </xf>
    <xf numFmtId="0" fontId="5" fillId="0" borderId="45" xfId="0" applyFont="1" applyBorder="1" applyAlignment="1" applyProtection="1">
      <alignment horizontal="center" vertical="center" textRotation="255" wrapText="1" shrinkToFit="1"/>
    </xf>
    <xf numFmtId="0" fontId="5" fillId="0" borderId="46" xfId="0" applyFont="1" applyBorder="1" applyAlignment="1" applyProtection="1">
      <alignment horizontal="center" vertical="center" textRotation="255" wrapText="1" shrinkToFit="1"/>
    </xf>
    <xf numFmtId="0" fontId="5" fillId="0" borderId="9" xfId="0" applyFont="1" applyBorder="1" applyAlignment="1" applyProtection="1">
      <alignment horizontal="center" vertical="center" textRotation="255" wrapText="1" shrinkToFit="1"/>
    </xf>
    <xf numFmtId="0" fontId="5" fillId="0" borderId="64" xfId="0" applyFont="1" applyBorder="1" applyAlignment="1" applyProtection="1">
      <alignment horizontal="center" vertical="center" textRotation="255" wrapText="1" shrinkToFit="1"/>
    </xf>
    <xf numFmtId="0" fontId="5" fillId="0" borderId="10" xfId="0" applyFont="1" applyBorder="1" applyAlignment="1" applyProtection="1">
      <alignment horizontal="center" vertical="center" textRotation="255" wrapText="1" shrinkToFit="1"/>
    </xf>
    <xf numFmtId="0" fontId="5" fillId="0" borderId="34" xfId="0" applyFont="1" applyBorder="1" applyAlignment="1" applyProtection="1">
      <alignment vertical="center" wrapText="1"/>
    </xf>
    <xf numFmtId="0" fontId="5" fillId="0" borderId="51" xfId="0" applyFont="1" applyBorder="1" applyAlignment="1" applyProtection="1">
      <alignment vertical="center" wrapText="1"/>
    </xf>
    <xf numFmtId="0" fontId="5" fillId="0" borderId="46" xfId="0" applyFont="1" applyBorder="1" applyAlignment="1" applyProtection="1">
      <alignment vertical="center" wrapText="1"/>
    </xf>
    <xf numFmtId="0" fontId="5" fillId="0" borderId="0" xfId="0" applyFont="1" applyBorder="1" applyAlignment="1" applyProtection="1">
      <alignment vertical="center" wrapText="1"/>
    </xf>
    <xf numFmtId="0" fontId="5" fillId="0" borderId="7" xfId="0" applyFont="1" applyBorder="1" applyAlignment="1" applyProtection="1">
      <alignment vertical="center" wrapText="1"/>
    </xf>
    <xf numFmtId="0" fontId="5" fillId="0" borderId="47" xfId="0" applyFont="1" applyBorder="1" applyAlignment="1" applyProtection="1">
      <alignment vertical="center" wrapText="1"/>
    </xf>
    <xf numFmtId="0" fontId="5" fillId="0" borderId="16" xfId="0" applyFont="1" applyBorder="1" applyAlignment="1" applyProtection="1">
      <alignment vertical="center" wrapText="1"/>
    </xf>
    <xf numFmtId="0" fontId="5" fillId="0" borderId="22" xfId="0" applyFont="1" applyBorder="1" applyAlignment="1" applyProtection="1">
      <alignment vertical="center" wrapText="1"/>
    </xf>
    <xf numFmtId="0" fontId="5" fillId="4" borderId="119" xfId="0" applyFont="1" applyFill="1" applyBorder="1" applyAlignment="1" applyProtection="1">
      <alignment horizontal="center" vertical="center"/>
      <protection locked="0"/>
    </xf>
    <xf numFmtId="0" fontId="5" fillId="4" borderId="116" xfId="0" applyFont="1" applyFill="1" applyBorder="1" applyAlignment="1" applyProtection="1">
      <alignment horizontal="center" vertical="center"/>
      <protection locked="0"/>
    </xf>
    <xf numFmtId="0" fontId="5" fillId="4" borderId="157" xfId="0" applyFont="1" applyFill="1" applyBorder="1" applyAlignment="1" applyProtection="1">
      <alignment horizontal="center" vertical="center"/>
      <protection locked="0"/>
    </xf>
    <xf numFmtId="0" fontId="5" fillId="4" borderId="122" xfId="0" applyFont="1" applyFill="1" applyBorder="1" applyAlignment="1" applyProtection="1">
      <alignment horizontal="center" vertical="center"/>
      <protection locked="0"/>
    </xf>
    <xf numFmtId="0" fontId="5" fillId="4" borderId="103" xfId="0" applyFont="1" applyFill="1" applyBorder="1" applyAlignment="1" applyProtection="1">
      <alignment horizontal="center" vertical="center"/>
      <protection locked="0"/>
    </xf>
    <xf numFmtId="0" fontId="5" fillId="4" borderId="123" xfId="0" applyFont="1" applyFill="1" applyBorder="1" applyAlignment="1" applyProtection="1">
      <alignment horizontal="center" vertical="center"/>
      <protection locked="0"/>
    </xf>
    <xf numFmtId="0" fontId="5" fillId="4" borderId="124" xfId="0" applyFont="1" applyFill="1" applyBorder="1" applyAlignment="1" applyProtection="1">
      <alignment horizontal="center" vertical="center"/>
      <protection locked="0"/>
    </xf>
    <xf numFmtId="0" fontId="5" fillId="4" borderId="106" xfId="0" applyFont="1" applyFill="1" applyBorder="1" applyAlignment="1" applyProtection="1">
      <alignment horizontal="center" vertical="center"/>
      <protection locked="0"/>
    </xf>
    <xf numFmtId="0" fontId="5" fillId="4" borderId="125" xfId="0" applyFont="1" applyFill="1" applyBorder="1" applyAlignment="1" applyProtection="1">
      <alignment horizontal="center" vertical="center"/>
      <protection locked="0"/>
    </xf>
    <xf numFmtId="0" fontId="7" fillId="3" borderId="1" xfId="0" applyFont="1" applyFill="1" applyBorder="1" applyAlignment="1" applyProtection="1">
      <alignment horizontal="right" vertical="center" shrinkToFit="1"/>
      <protection locked="0"/>
    </xf>
    <xf numFmtId="0" fontId="7" fillId="0" borderId="56" xfId="0" applyFont="1" applyFill="1" applyBorder="1" applyAlignment="1" applyProtection="1">
      <alignment vertical="center" wrapText="1"/>
    </xf>
    <xf numFmtId="0" fontId="7" fillId="0" borderId="93" xfId="0" applyFont="1" applyFill="1" applyBorder="1" applyAlignment="1" applyProtection="1">
      <alignment vertical="center" wrapText="1"/>
    </xf>
    <xf numFmtId="0" fontId="7" fillId="0" borderId="2" xfId="0" applyFont="1" applyFill="1" applyBorder="1" applyAlignment="1" applyProtection="1">
      <alignment vertical="center"/>
    </xf>
    <xf numFmtId="0" fontId="7" fillId="0" borderId="4" xfId="0" applyFont="1" applyFill="1" applyBorder="1" applyAlignment="1" applyProtection="1">
      <alignment vertical="center"/>
    </xf>
    <xf numFmtId="0" fontId="7" fillId="0" borderId="3" xfId="0" applyFont="1" applyFill="1" applyBorder="1" applyAlignment="1" applyProtection="1">
      <alignment vertical="center"/>
    </xf>
    <xf numFmtId="0" fontId="7" fillId="0" borderId="94" xfId="0" applyFont="1" applyFill="1" applyBorder="1" applyAlignment="1" applyProtection="1">
      <alignment vertical="center"/>
    </xf>
    <xf numFmtId="0" fontId="7" fillId="0" borderId="43" xfId="0" applyFont="1" applyFill="1" applyBorder="1" applyAlignment="1" applyProtection="1">
      <alignment vertical="center"/>
    </xf>
    <xf numFmtId="0" fontId="7" fillId="0" borderId="17" xfId="0" applyFont="1" applyFill="1" applyBorder="1" applyAlignment="1" applyProtection="1">
      <alignment vertical="center"/>
    </xf>
    <xf numFmtId="38" fontId="7" fillId="2" borderId="37" xfId="0" applyNumberFormat="1" applyFont="1" applyFill="1" applyBorder="1" applyAlignment="1" applyProtection="1">
      <alignment horizontal="right" vertical="center"/>
    </xf>
    <xf numFmtId="38" fontId="7" fillId="2" borderId="38" xfId="0" applyNumberFormat="1" applyFont="1" applyFill="1" applyBorder="1" applyAlignment="1" applyProtection="1">
      <alignment horizontal="right" vertical="center"/>
    </xf>
    <xf numFmtId="38" fontId="7" fillId="2" borderId="70" xfId="0" applyNumberFormat="1" applyFont="1" applyFill="1" applyBorder="1" applyAlignment="1" applyProtection="1">
      <alignment horizontal="right" vertical="center"/>
    </xf>
    <xf numFmtId="0" fontId="7" fillId="0" borderId="94" xfId="0" applyFont="1" applyFill="1" applyBorder="1" applyAlignment="1" applyProtection="1">
      <alignment vertical="center" wrapText="1"/>
    </xf>
    <xf numFmtId="0" fontId="7" fillId="0" borderId="43"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68" xfId="0" applyFont="1" applyFill="1" applyBorder="1" applyAlignment="1" applyProtection="1">
      <alignment vertical="center" wrapText="1"/>
    </xf>
    <xf numFmtId="0" fontId="7" fillId="0" borderId="71" xfId="0" applyFont="1" applyFill="1" applyBorder="1" applyAlignment="1" applyProtection="1">
      <alignment vertical="center" wrapText="1"/>
    </xf>
    <xf numFmtId="0" fontId="7" fillId="0" borderId="95" xfId="0" applyFont="1" applyFill="1" applyBorder="1" applyAlignment="1" applyProtection="1">
      <alignment vertical="center"/>
    </xf>
    <xf numFmtId="0" fontId="7" fillId="0" borderId="58" xfId="0" applyFont="1" applyFill="1" applyBorder="1" applyAlignment="1" applyProtection="1">
      <alignment vertical="center"/>
    </xf>
    <xf numFmtId="0" fontId="7" fillId="0" borderId="56" xfId="0" applyFont="1" applyFill="1" applyBorder="1" applyAlignment="1" applyProtection="1">
      <alignment vertical="center"/>
    </xf>
    <xf numFmtId="0" fontId="7" fillId="0" borderId="93" xfId="0" applyFont="1" applyFill="1" applyBorder="1" applyAlignment="1" applyProtection="1">
      <alignment vertical="center"/>
    </xf>
    <xf numFmtId="0" fontId="52" fillId="0" borderId="0" xfId="0" applyFont="1" applyFill="1" applyBorder="1" applyAlignment="1" applyProtection="1">
      <alignment horizontal="left" vertical="top" wrapText="1"/>
    </xf>
    <xf numFmtId="0" fontId="53" fillId="0" borderId="0" xfId="0" applyFont="1" applyBorder="1" applyAlignment="1" applyProtection="1">
      <alignment horizontal="left" vertical="top" wrapText="1"/>
    </xf>
    <xf numFmtId="38" fontId="7" fillId="2" borderId="115" xfId="0" applyNumberFormat="1" applyFont="1" applyFill="1" applyBorder="1" applyAlignment="1" applyProtection="1">
      <alignment horizontal="right" vertical="center"/>
    </xf>
    <xf numFmtId="38" fontId="7" fillId="2" borderId="92" xfId="0" applyNumberFormat="1" applyFont="1" applyFill="1" applyBorder="1" applyAlignment="1" applyProtection="1">
      <alignment horizontal="right" vertical="center"/>
    </xf>
    <xf numFmtId="38" fontId="7" fillId="2" borderId="49" xfId="0" applyNumberFormat="1" applyFont="1" applyFill="1" applyBorder="1" applyAlignment="1" applyProtection="1">
      <alignment horizontal="right" vertical="center"/>
    </xf>
    <xf numFmtId="0" fontId="7" fillId="0" borderId="44" xfId="0" applyFont="1" applyFill="1" applyBorder="1" applyAlignment="1" applyProtection="1">
      <alignment horizontal="left" vertical="center" wrapText="1"/>
    </xf>
    <xf numFmtId="0" fontId="0" fillId="0" borderId="34" xfId="0" applyFont="1" applyFill="1" applyBorder="1" applyAlignment="1" applyProtection="1">
      <alignment horizontal="left" vertical="center"/>
    </xf>
    <xf numFmtId="0" fontId="0" fillId="0" borderId="51" xfId="0" applyFont="1" applyFill="1" applyBorder="1" applyAlignment="1" applyProtection="1">
      <alignment horizontal="left" vertical="center"/>
    </xf>
    <xf numFmtId="38" fontId="7" fillId="2" borderId="89" xfId="0" applyNumberFormat="1" applyFont="1" applyFill="1" applyBorder="1" applyAlignment="1" applyProtection="1">
      <alignment horizontal="right" vertical="center"/>
    </xf>
    <xf numFmtId="38" fontId="7" fillId="2" borderId="72" xfId="0" applyNumberFormat="1" applyFont="1" applyFill="1" applyBorder="1" applyAlignment="1" applyProtection="1">
      <alignment horizontal="right" vertical="center"/>
    </xf>
    <xf numFmtId="38" fontId="7" fillId="2" borderId="2" xfId="0" applyNumberFormat="1" applyFont="1" applyFill="1" applyBorder="1" applyAlignment="1" applyProtection="1">
      <alignment horizontal="right" vertical="center"/>
    </xf>
    <xf numFmtId="38" fontId="7" fillId="2" borderId="40" xfId="0" applyNumberFormat="1" applyFont="1" applyFill="1" applyBorder="1" applyAlignment="1" applyProtection="1">
      <alignment horizontal="right" vertical="center"/>
    </xf>
    <xf numFmtId="38" fontId="7" fillId="2" borderId="41" xfId="0" applyNumberFormat="1" applyFont="1" applyFill="1" applyBorder="1" applyAlignment="1" applyProtection="1">
      <alignment horizontal="right" vertical="center"/>
    </xf>
    <xf numFmtId="38" fontId="7" fillId="2" borderId="58" xfId="0" applyNumberFormat="1" applyFont="1" applyFill="1" applyBorder="1" applyAlignment="1" applyProtection="1">
      <alignment horizontal="right" vertical="center"/>
    </xf>
    <xf numFmtId="0" fontId="7" fillId="0" borderId="44" xfId="0" applyFont="1" applyFill="1" applyBorder="1" applyAlignment="1" applyProtection="1">
      <alignment vertical="center" wrapText="1"/>
    </xf>
    <xf numFmtId="0" fontId="7" fillId="0" borderId="34" xfId="0" applyFont="1" applyFill="1" applyBorder="1" applyAlignment="1" applyProtection="1">
      <alignment vertical="center" wrapText="1"/>
    </xf>
    <xf numFmtId="0" fontId="7" fillId="0" borderId="45" xfId="0" applyFont="1" applyFill="1" applyBorder="1" applyAlignment="1" applyProtection="1">
      <alignment vertical="center" wrapText="1"/>
    </xf>
    <xf numFmtId="0" fontId="5" fillId="3" borderId="0" xfId="0" applyFont="1" applyFill="1" applyAlignment="1" applyProtection="1">
      <alignment horizontal="left" vertical="center" shrinkToFit="1"/>
      <protection locked="0"/>
    </xf>
    <xf numFmtId="38" fontId="7" fillId="2" borderId="94" xfId="0" applyNumberFormat="1" applyFont="1" applyFill="1" applyBorder="1" applyAlignment="1" applyProtection="1">
      <alignment horizontal="right" vertical="center"/>
      <protection locked="0"/>
    </xf>
    <xf numFmtId="38" fontId="7" fillId="2" borderId="43" xfId="0" applyNumberFormat="1" applyFont="1" applyFill="1" applyBorder="1" applyAlignment="1" applyProtection="1">
      <alignment horizontal="right" vertical="center"/>
      <protection locked="0"/>
    </xf>
    <xf numFmtId="38" fontId="7" fillId="3" borderId="58" xfId="0" applyNumberFormat="1" applyFont="1" applyFill="1" applyBorder="1" applyAlignment="1" applyProtection="1">
      <alignment horizontal="right" vertical="center"/>
      <protection locked="0"/>
    </xf>
    <xf numFmtId="38" fontId="7" fillId="3" borderId="56" xfId="0" applyNumberFormat="1" applyFont="1" applyFill="1" applyBorder="1" applyAlignment="1" applyProtection="1">
      <alignment horizontal="right" vertical="center"/>
      <protection locked="0"/>
    </xf>
    <xf numFmtId="0" fontId="8" fillId="0" borderId="0" xfId="0" applyFont="1" applyBorder="1" applyAlignment="1" applyProtection="1">
      <alignment vertical="top"/>
    </xf>
    <xf numFmtId="0" fontId="7" fillId="3" borderId="58" xfId="0" applyFont="1" applyFill="1" applyBorder="1" applyAlignment="1" applyProtection="1">
      <alignment horizontal="center" vertical="center"/>
      <protection locked="0"/>
    </xf>
    <xf numFmtId="0" fontId="7" fillId="3" borderId="56" xfId="0" applyFont="1" applyFill="1" applyBorder="1" applyAlignment="1" applyProtection="1">
      <alignment horizontal="center" vertical="center"/>
      <protection locked="0"/>
    </xf>
    <xf numFmtId="0" fontId="7" fillId="3" borderId="93" xfId="0" applyFont="1" applyFill="1" applyBorder="1" applyAlignment="1" applyProtection="1">
      <alignment horizontal="center" vertical="center"/>
      <protection locked="0"/>
    </xf>
    <xf numFmtId="0" fontId="5" fillId="2" borderId="5" xfId="0" applyFont="1" applyFill="1" applyBorder="1" applyAlignment="1" applyProtection="1">
      <alignment vertical="center" shrinkToFit="1"/>
    </xf>
    <xf numFmtId="0" fontId="5" fillId="2" borderId="1" xfId="0" applyFont="1" applyFill="1" applyBorder="1" applyAlignment="1" applyProtection="1">
      <alignment vertical="center" shrinkToFit="1"/>
    </xf>
    <xf numFmtId="0" fontId="5" fillId="2" borderId="8" xfId="0" applyFont="1" applyFill="1" applyBorder="1" applyAlignment="1" applyProtection="1">
      <alignment vertical="center" shrinkToFit="1"/>
    </xf>
    <xf numFmtId="38" fontId="7" fillId="3" borderId="5" xfId="6" applyNumberFormat="1" applyFont="1" applyFill="1" applyBorder="1" applyAlignment="1" applyProtection="1">
      <alignment horizontal="right" vertical="center"/>
      <protection locked="0"/>
    </xf>
    <xf numFmtId="38" fontId="0" fillId="3" borderId="1" xfId="6" applyNumberFormat="1" applyFont="1" applyFill="1" applyBorder="1" applyAlignment="1" applyProtection="1">
      <alignment horizontal="right" vertical="center"/>
      <protection locked="0"/>
    </xf>
    <xf numFmtId="38" fontId="0" fillId="3" borderId="68" xfId="6" applyNumberFormat="1" applyFont="1" applyFill="1" applyBorder="1" applyAlignment="1" applyProtection="1">
      <alignment horizontal="right" vertical="center"/>
      <protection locked="0"/>
    </xf>
    <xf numFmtId="0" fontId="7" fillId="0" borderId="34" xfId="0" applyFont="1" applyBorder="1" applyAlignment="1" applyProtection="1">
      <alignment horizontal="left" vertical="center"/>
    </xf>
    <xf numFmtId="0" fontId="7" fillId="0" borderId="108" xfId="0" applyFont="1" applyBorder="1" applyAlignment="1" applyProtection="1">
      <alignment vertical="center" wrapText="1"/>
    </xf>
    <xf numFmtId="0" fontId="7" fillId="0" borderId="4" xfId="0" applyFont="1" applyBorder="1" applyAlignment="1" applyProtection="1">
      <alignment vertical="center" wrapText="1"/>
    </xf>
    <xf numFmtId="0" fontId="7" fillId="0" borderId="3" xfId="0" applyFont="1" applyBorder="1" applyAlignment="1" applyProtection="1">
      <alignment vertical="center" wrapText="1"/>
    </xf>
    <xf numFmtId="0" fontId="7" fillId="0" borderId="94" xfId="0" applyFont="1" applyFill="1" applyBorder="1" applyAlignment="1" applyProtection="1">
      <alignment horizontal="left" vertical="center" wrapText="1"/>
    </xf>
    <xf numFmtId="0" fontId="7" fillId="0" borderId="43"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wrapText="1"/>
    </xf>
    <xf numFmtId="0" fontId="7" fillId="0" borderId="108" xfId="0" applyFont="1" applyFill="1" applyBorder="1" applyAlignment="1" applyProtection="1">
      <alignment horizontal="left" vertical="center" wrapText="1"/>
    </xf>
    <xf numFmtId="0" fontId="0" fillId="0" borderId="4" xfId="0" applyFont="1" applyFill="1" applyBorder="1" applyAlignment="1" applyProtection="1">
      <alignment horizontal="left" vertical="center"/>
    </xf>
    <xf numFmtId="0" fontId="0" fillId="0" borderId="11" xfId="0" applyFont="1" applyFill="1" applyBorder="1" applyAlignment="1" applyProtection="1">
      <alignment horizontal="left" vertical="center"/>
    </xf>
    <xf numFmtId="55" fontId="7" fillId="2" borderId="49" xfId="0" applyNumberFormat="1" applyFont="1" applyFill="1" applyBorder="1" applyAlignment="1" applyProtection="1">
      <alignment horizontal="center" vertical="center"/>
    </xf>
    <xf numFmtId="55" fontId="7" fillId="2" borderId="34" xfId="0" applyNumberFormat="1" applyFont="1" applyFill="1" applyBorder="1" applyAlignment="1" applyProtection="1">
      <alignment horizontal="center" vertical="center"/>
    </xf>
    <xf numFmtId="55" fontId="7" fillId="2" borderId="51" xfId="0" applyNumberFormat="1" applyFont="1" applyFill="1" applyBorder="1" applyAlignment="1" applyProtection="1">
      <alignment horizontal="center" vertical="center"/>
    </xf>
    <xf numFmtId="0" fontId="7" fillId="0" borderId="56" xfId="0" applyFont="1" applyBorder="1" applyProtection="1">
      <alignment vertical="center"/>
    </xf>
    <xf numFmtId="0" fontId="7" fillId="0" borderId="57" xfId="0" applyFont="1" applyBorder="1" applyProtection="1">
      <alignment vertical="center"/>
    </xf>
    <xf numFmtId="0" fontId="7" fillId="0" borderId="94" xfId="0" applyFont="1" applyBorder="1" applyAlignment="1" applyProtection="1">
      <alignment vertical="center" wrapText="1"/>
    </xf>
    <xf numFmtId="0" fontId="7" fillId="0" borderId="43" xfId="0" applyFont="1" applyBorder="1" applyAlignment="1" applyProtection="1">
      <alignment vertical="center" wrapText="1"/>
    </xf>
    <xf numFmtId="0" fontId="7" fillId="0" borderId="17" xfId="0" applyFont="1" applyBorder="1" applyAlignment="1" applyProtection="1">
      <alignment vertical="center" wrapText="1"/>
    </xf>
    <xf numFmtId="38" fontId="7" fillId="2" borderId="94" xfId="0" applyNumberFormat="1" applyFont="1" applyFill="1" applyBorder="1" applyAlignment="1" applyProtection="1">
      <alignment horizontal="right" vertical="center"/>
    </xf>
    <xf numFmtId="38" fontId="7" fillId="2" borderId="43" xfId="0" applyNumberFormat="1" applyFont="1" applyFill="1" applyBorder="1" applyAlignment="1" applyProtection="1">
      <alignment horizontal="right" vertical="center"/>
    </xf>
    <xf numFmtId="38" fontId="7" fillId="2" borderId="68" xfId="0" applyNumberFormat="1" applyFont="1" applyFill="1" applyBorder="1" applyAlignment="1" applyProtection="1">
      <alignment horizontal="right" vertical="center"/>
    </xf>
    <xf numFmtId="38" fontId="7" fillId="2" borderId="149" xfId="0" applyNumberFormat="1" applyFont="1" applyFill="1" applyBorder="1" applyAlignment="1" applyProtection="1">
      <alignment horizontal="right" vertical="center"/>
    </xf>
    <xf numFmtId="38" fontId="7" fillId="2" borderId="150" xfId="0" applyNumberFormat="1" applyFont="1" applyFill="1" applyBorder="1" applyAlignment="1" applyProtection="1">
      <alignment horizontal="right" vertical="center"/>
    </xf>
    <xf numFmtId="180" fontId="7" fillId="2" borderId="94" xfId="0" applyNumberFormat="1" applyFont="1" applyFill="1" applyBorder="1" applyAlignment="1" applyProtection="1">
      <alignment vertical="center"/>
    </xf>
    <xf numFmtId="180" fontId="7" fillId="2" borderId="43" xfId="0" applyNumberFormat="1" applyFont="1" applyFill="1" applyBorder="1" applyAlignment="1" applyProtection="1">
      <alignment vertical="center"/>
    </xf>
    <xf numFmtId="180" fontId="7" fillId="3" borderId="94" xfId="0" applyNumberFormat="1" applyFont="1" applyFill="1" applyBorder="1" applyAlignment="1" applyProtection="1">
      <alignment vertical="center"/>
      <protection locked="0"/>
    </xf>
    <xf numFmtId="180" fontId="7" fillId="3" borderId="43" xfId="0" applyNumberFormat="1" applyFont="1" applyFill="1" applyBorder="1" applyAlignment="1" applyProtection="1">
      <alignment vertical="center"/>
      <protection locked="0"/>
    </xf>
    <xf numFmtId="0" fontId="8" fillId="0" borderId="0" xfId="0" applyFont="1" applyFill="1" applyBorder="1" applyAlignment="1" applyProtection="1">
      <alignment vertical="top" wrapText="1"/>
    </xf>
    <xf numFmtId="0" fontId="8" fillId="0" borderId="34" xfId="0" applyFont="1" applyFill="1" applyBorder="1" applyAlignment="1" applyProtection="1">
      <alignment vertical="top" wrapText="1"/>
    </xf>
    <xf numFmtId="0" fontId="7" fillId="0" borderId="94" xfId="0" applyFont="1" applyBorder="1" applyAlignment="1" applyProtection="1">
      <alignment horizontal="left" vertical="center" shrinkToFit="1"/>
    </xf>
    <xf numFmtId="0" fontId="7" fillId="0" borderId="43" xfId="0" applyFont="1" applyBorder="1" applyAlignment="1" applyProtection="1">
      <alignment horizontal="left" vertical="center" shrinkToFit="1"/>
    </xf>
    <xf numFmtId="0" fontId="7" fillId="0" borderId="17" xfId="0" applyFont="1" applyBorder="1" applyAlignment="1" applyProtection="1">
      <alignment horizontal="left" vertical="center" shrinkToFit="1"/>
    </xf>
    <xf numFmtId="0" fontId="44" fillId="0" borderId="44" xfId="10" applyFont="1" applyBorder="1" applyAlignment="1" applyProtection="1">
      <alignment horizontal="center" vertical="center"/>
    </xf>
    <xf numFmtId="0" fontId="44" fillId="0" borderId="46" xfId="10" applyFont="1" applyBorder="1" applyAlignment="1" applyProtection="1">
      <alignment horizontal="center" vertical="center"/>
    </xf>
    <xf numFmtId="0" fontId="44" fillId="0" borderId="47" xfId="10" applyFont="1" applyBorder="1" applyAlignment="1" applyProtection="1">
      <alignment horizontal="center" vertical="center"/>
    </xf>
    <xf numFmtId="0" fontId="33" fillId="0" borderId="44" xfId="9" applyFont="1" applyBorder="1" applyAlignment="1" applyProtection="1">
      <alignment horizontal="center" vertical="center"/>
    </xf>
    <xf numFmtId="0" fontId="33" fillId="0" borderId="34" xfId="9" applyFont="1" applyBorder="1" applyAlignment="1" applyProtection="1">
      <alignment horizontal="center" vertical="center"/>
    </xf>
    <xf numFmtId="0" fontId="33" fillId="0" borderId="51" xfId="9" applyFont="1" applyBorder="1" applyAlignment="1" applyProtection="1">
      <alignment horizontal="center" vertical="center"/>
    </xf>
    <xf numFmtId="0" fontId="33" fillId="0" borderId="46" xfId="9" applyFont="1" applyBorder="1" applyAlignment="1" applyProtection="1">
      <alignment horizontal="center" vertical="center"/>
    </xf>
    <xf numFmtId="0" fontId="33" fillId="0" borderId="0" xfId="9" applyFont="1" applyBorder="1" applyAlignment="1" applyProtection="1">
      <alignment horizontal="center" vertical="center"/>
    </xf>
    <xf numFmtId="0" fontId="33" fillId="0" borderId="7" xfId="9" applyFont="1" applyBorder="1" applyAlignment="1" applyProtection="1">
      <alignment horizontal="center" vertical="center"/>
    </xf>
    <xf numFmtId="0" fontId="33" fillId="0" borderId="47" xfId="9" applyFont="1" applyBorder="1" applyAlignment="1" applyProtection="1">
      <alignment horizontal="center" vertical="center"/>
    </xf>
    <xf numFmtId="0" fontId="33" fillId="0" borderId="16" xfId="9" applyFont="1" applyBorder="1" applyAlignment="1" applyProtection="1">
      <alignment horizontal="center" vertical="center"/>
    </xf>
    <xf numFmtId="0" fontId="33" fillId="0" borderId="22" xfId="9" applyFont="1" applyBorder="1" applyAlignment="1" applyProtection="1">
      <alignment horizontal="center" vertical="center"/>
    </xf>
    <xf numFmtId="0" fontId="45" fillId="0" borderId="0" xfId="10" applyFont="1" applyBorder="1" applyAlignment="1" applyProtection="1">
      <alignment horizontal="left" vertical="center"/>
    </xf>
    <xf numFmtId="0" fontId="31" fillId="0" borderId="115" xfId="10" applyFont="1" applyBorder="1" applyAlignment="1" applyProtection="1">
      <alignment horizontal="center" vertical="center"/>
    </xf>
    <xf numFmtId="0" fontId="31" fillId="0" borderId="136" xfId="10" applyFont="1" applyBorder="1" applyAlignment="1" applyProtection="1">
      <alignment horizontal="center" vertical="center"/>
    </xf>
    <xf numFmtId="0" fontId="31" fillId="0" borderId="167" xfId="10" applyFont="1" applyBorder="1" applyAlignment="1" applyProtection="1">
      <alignment horizontal="center" vertical="center"/>
    </xf>
    <xf numFmtId="0" fontId="31" fillId="0" borderId="49" xfId="10" applyFont="1" applyBorder="1" applyAlignment="1" applyProtection="1">
      <alignment horizontal="center" vertical="center" wrapText="1"/>
    </xf>
    <xf numFmtId="0" fontId="31" fillId="0" borderId="34" xfId="10" applyFont="1" applyBorder="1" applyAlignment="1" applyProtection="1">
      <alignment horizontal="center" vertical="center" wrapText="1"/>
    </xf>
    <xf numFmtId="0" fontId="31" fillId="0" borderId="45" xfId="10" applyFont="1" applyBorder="1" applyAlignment="1" applyProtection="1">
      <alignment horizontal="center" vertical="center" wrapText="1"/>
    </xf>
    <xf numFmtId="0" fontId="31" fillId="0" borderId="6" xfId="10" applyFont="1" applyBorder="1" applyAlignment="1" applyProtection="1">
      <alignment horizontal="center" vertical="center" wrapText="1"/>
    </xf>
    <xf numFmtId="0" fontId="31" fillId="0" borderId="0" xfId="10" applyFont="1" applyBorder="1" applyAlignment="1" applyProtection="1">
      <alignment horizontal="center" vertical="center" wrapText="1"/>
    </xf>
    <xf numFmtId="0" fontId="31" fillId="0" borderId="9" xfId="10" applyFont="1" applyBorder="1" applyAlignment="1" applyProtection="1">
      <alignment horizontal="center" vertical="center" wrapText="1"/>
    </xf>
    <xf numFmtId="0" fontId="31" fillId="0" borderId="50" xfId="10" applyFont="1" applyBorder="1" applyAlignment="1" applyProtection="1">
      <alignment horizontal="center" vertical="center" wrapText="1"/>
    </xf>
    <xf numFmtId="0" fontId="31" fillId="0" borderId="16" xfId="10" applyFont="1" applyBorder="1" applyAlignment="1" applyProtection="1">
      <alignment horizontal="center" vertical="center" wrapText="1"/>
    </xf>
    <xf numFmtId="0" fontId="31" fillId="0" borderId="48" xfId="10" applyFont="1" applyBorder="1" applyAlignment="1" applyProtection="1">
      <alignment horizontal="center" vertical="center" wrapText="1"/>
    </xf>
    <xf numFmtId="0" fontId="31" fillId="0" borderId="92" xfId="10" applyFont="1" applyBorder="1" applyAlignment="1" applyProtection="1">
      <alignment horizontal="center" vertical="center" wrapText="1"/>
    </xf>
    <xf numFmtId="0" fontId="31" fillId="0" borderId="25" xfId="10" applyFont="1" applyBorder="1" applyAlignment="1" applyProtection="1">
      <alignment horizontal="center" vertical="center" wrapText="1"/>
    </xf>
    <xf numFmtId="0" fontId="31" fillId="0" borderId="80" xfId="10" applyFont="1" applyBorder="1" applyAlignment="1" applyProtection="1">
      <alignment horizontal="center" vertical="center" wrapText="1"/>
    </xf>
    <xf numFmtId="0" fontId="31" fillId="0" borderId="166" xfId="10" applyFont="1" applyBorder="1" applyAlignment="1" applyProtection="1">
      <alignment horizontal="center" vertical="center" wrapText="1"/>
    </xf>
    <xf numFmtId="0" fontId="31" fillId="0" borderId="137" xfId="10" applyFont="1" applyBorder="1" applyAlignment="1" applyProtection="1">
      <alignment horizontal="center" vertical="center" wrapText="1"/>
    </xf>
    <xf numFmtId="0" fontId="31" fillId="0" borderId="81" xfId="10" applyFont="1" applyBorder="1" applyAlignment="1" applyProtection="1">
      <alignment horizontal="center" vertical="center" wrapText="1"/>
    </xf>
    <xf numFmtId="0" fontId="44" fillId="0" borderId="120" xfId="10" applyFont="1" applyBorder="1" applyAlignment="1" applyProtection="1">
      <alignment horizontal="center" vertical="center"/>
    </xf>
    <xf numFmtId="0" fontId="44" fillId="0" borderId="68" xfId="10" applyFont="1" applyBorder="1" applyAlignment="1" applyProtection="1">
      <alignment horizontal="center" vertical="center"/>
    </xf>
    <xf numFmtId="0" fontId="44" fillId="0" borderId="71" xfId="10" applyFont="1" applyBorder="1" applyAlignment="1" applyProtection="1">
      <alignment horizontal="center" vertical="center"/>
    </xf>
    <xf numFmtId="0" fontId="44" fillId="0" borderId="69" xfId="10" applyFont="1" applyBorder="1" applyAlignment="1" applyProtection="1">
      <alignment horizontal="center" vertical="center"/>
    </xf>
    <xf numFmtId="0" fontId="20" fillId="0" borderId="92" xfId="10" applyFont="1" applyBorder="1" applyAlignment="1" applyProtection="1">
      <alignment horizontal="center" vertical="center" wrapText="1"/>
    </xf>
    <xf numFmtId="0" fontId="20" fillId="0" borderId="25" xfId="10" applyFont="1" applyBorder="1" applyAlignment="1" applyProtection="1">
      <alignment horizontal="center" vertical="center" wrapText="1"/>
    </xf>
    <xf numFmtId="0" fontId="20" fillId="0" borderId="80" xfId="10" applyFont="1" applyBorder="1" applyAlignment="1" applyProtection="1">
      <alignment horizontal="center" vertical="center" wrapText="1"/>
    </xf>
    <xf numFmtId="0" fontId="20" fillId="0" borderId="166" xfId="10" applyFont="1" applyBorder="1" applyAlignment="1" applyProtection="1">
      <alignment horizontal="center" vertical="center" wrapText="1"/>
    </xf>
    <xf numFmtId="0" fontId="20" fillId="0" borderId="137" xfId="10" applyFont="1" applyBorder="1" applyAlignment="1" applyProtection="1">
      <alignment horizontal="center" vertical="center" wrapText="1"/>
    </xf>
    <xf numFmtId="0" fontId="20" fillId="0" borderId="81" xfId="10" applyFont="1" applyBorder="1" applyAlignment="1" applyProtection="1">
      <alignment horizontal="center" vertical="center" wrapText="1"/>
    </xf>
    <xf numFmtId="0" fontId="31" fillId="0" borderId="44" xfId="10" applyFont="1" applyBorder="1" applyAlignment="1" applyProtection="1">
      <alignment horizontal="center" vertical="center" wrapText="1" shrinkToFit="1"/>
    </xf>
    <xf numFmtId="0" fontId="31" fillId="0" borderId="34" xfId="10" applyFont="1" applyBorder="1" applyAlignment="1" applyProtection="1">
      <alignment horizontal="center" vertical="center" wrapText="1" shrinkToFit="1"/>
    </xf>
    <xf numFmtId="0" fontId="31" fillId="0" borderId="51" xfId="10" applyFont="1" applyBorder="1" applyAlignment="1" applyProtection="1">
      <alignment horizontal="center" vertical="center" wrapText="1" shrinkToFit="1"/>
    </xf>
    <xf numFmtId="0" fontId="31" fillId="0" borderId="46" xfId="10" applyFont="1" applyBorder="1" applyAlignment="1" applyProtection="1">
      <alignment horizontal="center" vertical="center" wrapText="1" shrinkToFit="1"/>
    </xf>
    <xf numFmtId="0" fontId="31" fillId="0" borderId="0" xfId="10" applyFont="1" applyBorder="1" applyAlignment="1" applyProtection="1">
      <alignment horizontal="center" vertical="center" wrapText="1" shrinkToFit="1"/>
    </xf>
    <xf numFmtId="0" fontId="31" fillId="0" borderId="7" xfId="10" applyFont="1" applyBorder="1" applyAlignment="1" applyProtection="1">
      <alignment horizontal="center" vertical="center" wrapText="1" shrinkToFit="1"/>
    </xf>
    <xf numFmtId="0" fontId="31" fillId="0" borderId="47" xfId="10" applyFont="1" applyBorder="1" applyAlignment="1" applyProtection="1">
      <alignment horizontal="center" vertical="center" wrapText="1" shrinkToFit="1"/>
    </xf>
    <xf numFmtId="0" fontId="31" fillId="0" borderId="16" xfId="10" applyFont="1" applyBorder="1" applyAlignment="1" applyProtection="1">
      <alignment horizontal="center" vertical="center" wrapText="1" shrinkToFit="1"/>
    </xf>
    <xf numFmtId="0" fontId="31" fillId="0" borderId="22" xfId="10" applyFont="1" applyBorder="1" applyAlignment="1" applyProtection="1">
      <alignment horizontal="center" vertical="center" wrapText="1" shrinkToFit="1"/>
    </xf>
    <xf numFmtId="0" fontId="47" fillId="7" borderId="52" xfId="10" applyFont="1" applyFill="1" applyBorder="1" applyAlignment="1" applyProtection="1">
      <alignment horizontal="center" vertical="center" wrapText="1" shrinkToFit="1"/>
    </xf>
    <xf numFmtId="0" fontId="47" fillId="7" borderId="53" xfId="10" applyFont="1" applyFill="1" applyBorder="1" applyAlignment="1" applyProtection="1">
      <alignment horizontal="center" vertical="center" wrapText="1" shrinkToFit="1"/>
    </xf>
    <xf numFmtId="0" fontId="47" fillId="7" borderId="54" xfId="10" applyFont="1" applyFill="1" applyBorder="1" applyAlignment="1" applyProtection="1">
      <alignment horizontal="center" vertical="center" wrapText="1" shrinkToFit="1"/>
    </xf>
    <xf numFmtId="0" fontId="31" fillId="0" borderId="38" xfId="10" applyFont="1" applyFill="1" applyBorder="1" applyAlignment="1" applyProtection="1">
      <alignment vertical="center" shrinkToFit="1"/>
      <protection locked="0"/>
    </xf>
    <xf numFmtId="179" fontId="31" fillId="0" borderId="68" xfId="10" applyNumberFormat="1" applyFont="1" applyFill="1" applyBorder="1" applyAlignment="1" applyProtection="1">
      <alignment horizontal="left" vertical="center" shrinkToFit="1"/>
      <protection locked="0"/>
    </xf>
    <xf numFmtId="179" fontId="31" fillId="0" borderId="71" xfId="10" applyNumberFormat="1" applyFont="1" applyFill="1" applyBorder="1" applyAlignment="1" applyProtection="1">
      <alignment horizontal="left" vertical="center" shrinkToFit="1"/>
      <protection locked="0"/>
    </xf>
    <xf numFmtId="0" fontId="31" fillId="0" borderId="94" xfId="10" applyFont="1" applyFill="1" applyBorder="1" applyAlignment="1" applyProtection="1">
      <alignment vertical="center" shrinkToFit="1"/>
      <protection locked="0"/>
    </xf>
    <xf numFmtId="0" fontId="31" fillId="0" borderId="43" xfId="10" applyFont="1" applyFill="1" applyBorder="1" applyAlignment="1" applyProtection="1">
      <alignment vertical="center" shrinkToFit="1"/>
      <protection locked="0"/>
    </xf>
    <xf numFmtId="0" fontId="31" fillId="0" borderId="17" xfId="10" applyFont="1" applyFill="1" applyBorder="1" applyAlignment="1" applyProtection="1">
      <alignment vertical="center" shrinkToFit="1"/>
      <protection locked="0"/>
    </xf>
    <xf numFmtId="179" fontId="31" fillId="0" borderId="43" xfId="10" applyNumberFormat="1" applyFont="1" applyFill="1" applyBorder="1" applyAlignment="1" applyProtection="1">
      <alignment horizontal="left" vertical="center" shrinkToFit="1"/>
      <protection locked="0"/>
    </xf>
    <xf numFmtId="179" fontId="31" fillId="0" borderId="95" xfId="10" applyNumberFormat="1" applyFont="1" applyFill="1" applyBorder="1" applyAlignment="1" applyProtection="1">
      <alignment horizontal="left" vertical="center" shrinkToFit="1"/>
      <protection locked="0"/>
    </xf>
    <xf numFmtId="0" fontId="31" fillId="0" borderId="64" xfId="11" applyFont="1" applyBorder="1" applyAlignment="1" applyProtection="1">
      <alignment horizontal="center" vertical="center" shrinkToFit="1"/>
    </xf>
    <xf numFmtId="0" fontId="31" fillId="0" borderId="1" xfId="11" applyFont="1" applyBorder="1" applyAlignment="1" applyProtection="1">
      <alignment horizontal="center" vertical="center" shrinkToFit="1"/>
    </xf>
    <xf numFmtId="0" fontId="31" fillId="0" borderId="10" xfId="11" applyFont="1" applyBorder="1" applyAlignment="1" applyProtection="1">
      <alignment horizontal="center" vertical="center" shrinkToFit="1"/>
    </xf>
    <xf numFmtId="0" fontId="31" fillId="0" borderId="25" xfId="11" applyFont="1" applyBorder="1" applyAlignment="1" applyProtection="1">
      <alignment horizontal="center" vertical="center" wrapText="1" shrinkToFit="1"/>
    </xf>
    <xf numFmtId="0" fontId="31" fillId="0" borderId="80" xfId="11" applyFont="1" applyBorder="1" applyAlignment="1" applyProtection="1">
      <alignment horizontal="center" vertical="center" wrapText="1" shrinkToFit="1"/>
    </xf>
    <xf numFmtId="0" fontId="31" fillId="6" borderId="7" xfId="11" applyFont="1" applyFill="1" applyBorder="1" applyAlignment="1" applyProtection="1">
      <alignment horizontal="center" vertical="center" wrapText="1" shrinkToFit="1"/>
    </xf>
    <xf numFmtId="0" fontId="31" fillId="6" borderId="22" xfId="11" applyFont="1" applyFill="1" applyBorder="1" applyAlignment="1" applyProtection="1">
      <alignment horizontal="center" vertical="center" wrapText="1" shrinkToFit="1"/>
    </xf>
    <xf numFmtId="0" fontId="31" fillId="0" borderId="1" xfId="10" applyFont="1" applyBorder="1" applyAlignment="1" applyProtection="1">
      <alignment horizontal="center" vertical="center"/>
    </xf>
    <xf numFmtId="0" fontId="31" fillId="0" borderId="10" xfId="10" applyFont="1" applyBorder="1" applyAlignment="1" applyProtection="1">
      <alignment horizontal="center" vertical="center"/>
    </xf>
    <xf numFmtId="0" fontId="31" fillId="6" borderId="0" xfId="11" applyFont="1" applyFill="1" applyBorder="1" applyAlignment="1" applyProtection="1">
      <alignment horizontal="center" vertical="center" wrapText="1" shrinkToFit="1"/>
    </xf>
    <xf numFmtId="0" fontId="31" fillId="6" borderId="16" xfId="11" applyFont="1" applyFill="1" applyBorder="1" applyAlignment="1" applyProtection="1">
      <alignment horizontal="center" vertical="center" wrapText="1" shrinkToFit="1"/>
    </xf>
    <xf numFmtId="179" fontId="47" fillId="5" borderId="43" xfId="10" applyNumberFormat="1" applyFont="1" applyFill="1" applyBorder="1" applyAlignment="1" applyProtection="1">
      <alignment horizontal="center" vertical="center" wrapText="1" shrinkToFit="1"/>
      <protection locked="0"/>
    </xf>
    <xf numFmtId="179" fontId="47" fillId="5" borderId="43" xfId="10" applyNumberFormat="1" applyFont="1" applyFill="1" applyBorder="1" applyAlignment="1" applyProtection="1">
      <alignment horizontal="center" vertical="center" shrinkToFit="1"/>
      <protection locked="0"/>
    </xf>
    <xf numFmtId="179" fontId="47" fillId="5" borderId="95" xfId="10" applyNumberFormat="1" applyFont="1" applyFill="1" applyBorder="1" applyAlignment="1" applyProtection="1">
      <alignment horizontal="center" vertical="center" shrinkToFit="1"/>
      <protection locked="0"/>
    </xf>
    <xf numFmtId="179" fontId="47" fillId="0" borderId="43" xfId="10" applyNumberFormat="1" applyFont="1" applyFill="1" applyBorder="1" applyAlignment="1" applyProtection="1">
      <alignment horizontal="center" vertical="center" shrinkToFit="1"/>
      <protection locked="0"/>
    </xf>
    <xf numFmtId="179" fontId="47" fillId="0" borderId="95" xfId="10" applyNumberFormat="1" applyFont="1" applyFill="1" applyBorder="1" applyAlignment="1" applyProtection="1">
      <alignment horizontal="center" vertical="center" shrinkToFit="1"/>
      <protection locked="0"/>
    </xf>
    <xf numFmtId="0" fontId="31" fillId="0" borderId="15" xfId="10" applyFont="1" applyFill="1" applyBorder="1" applyAlignment="1" applyProtection="1">
      <alignment vertical="center" shrinkToFit="1"/>
      <protection locked="0"/>
    </xf>
    <xf numFmtId="0" fontId="31" fillId="0" borderId="80" xfId="10" applyFont="1" applyFill="1" applyBorder="1" applyAlignment="1" applyProtection="1">
      <alignment vertical="center" shrinkToFit="1"/>
      <protection locked="0"/>
    </xf>
    <xf numFmtId="179" fontId="47" fillId="5" borderId="4" xfId="10" applyNumberFormat="1" applyFont="1" applyFill="1" applyBorder="1" applyAlignment="1" applyProtection="1">
      <alignment horizontal="center" vertical="center" shrinkToFit="1"/>
      <protection locked="0"/>
    </xf>
    <xf numFmtId="179" fontId="47" fillId="5" borderId="11" xfId="10" applyNumberFormat="1" applyFont="1" applyFill="1" applyBorder="1" applyAlignment="1" applyProtection="1">
      <alignment horizontal="center" vertical="center" shrinkToFit="1"/>
      <protection locked="0"/>
    </xf>
    <xf numFmtId="0" fontId="31" fillId="0" borderId="117" xfId="10" applyFont="1" applyFill="1" applyBorder="1" applyAlignment="1" applyProtection="1">
      <alignment horizontal="center" vertical="center" shrinkToFit="1"/>
    </xf>
    <xf numFmtId="0" fontId="31" fillId="0" borderId="36" xfId="10" applyFont="1" applyFill="1" applyBorder="1" applyAlignment="1" applyProtection="1">
      <alignment horizontal="center" vertical="center" shrinkToFit="1"/>
    </xf>
    <xf numFmtId="0" fontId="31" fillId="0" borderId="118" xfId="10" applyFont="1" applyFill="1" applyBorder="1" applyAlignment="1" applyProtection="1">
      <alignment horizontal="center" vertical="center" shrinkToFit="1"/>
    </xf>
    <xf numFmtId="179" fontId="44" fillId="5" borderId="79" xfId="10" applyNumberFormat="1" applyFont="1" applyFill="1" applyBorder="1" applyAlignment="1" applyProtection="1">
      <alignment vertical="center" shrinkToFit="1"/>
    </xf>
    <xf numFmtId="179" fontId="44" fillId="5" borderId="36" xfId="10" applyNumberFormat="1" applyFont="1" applyFill="1" applyBorder="1" applyAlignment="1" applyProtection="1">
      <alignment vertical="center" shrinkToFit="1"/>
    </xf>
    <xf numFmtId="179" fontId="44" fillId="5" borderId="118" xfId="10" applyNumberFormat="1" applyFont="1" applyFill="1" applyBorder="1" applyAlignment="1" applyProtection="1">
      <alignment vertical="center" shrinkToFit="1"/>
    </xf>
    <xf numFmtId="0" fontId="44" fillId="0" borderId="34" xfId="10" applyFont="1" applyBorder="1" applyAlignment="1" applyProtection="1">
      <alignment horizontal="left" vertical="top" wrapText="1" shrinkToFit="1"/>
    </xf>
    <xf numFmtId="0" fontId="44" fillId="0" borderId="34" xfId="10" applyFont="1" applyBorder="1" applyAlignment="1" applyProtection="1">
      <alignment horizontal="left" vertical="top" shrinkToFit="1"/>
    </xf>
    <xf numFmtId="38" fontId="47" fillId="2" borderId="52" xfId="10" applyNumberFormat="1" applyFont="1" applyFill="1" applyBorder="1" applyAlignment="1" applyProtection="1">
      <alignment horizontal="right" vertical="center" shrinkToFit="1"/>
    </xf>
    <xf numFmtId="38" fontId="47" fillId="2" borderId="54" xfId="10" applyNumberFormat="1" applyFont="1" applyFill="1" applyBorder="1" applyAlignment="1" applyProtection="1">
      <alignment horizontal="right" vertical="center" shrinkToFit="1"/>
    </xf>
    <xf numFmtId="179" fontId="44" fillId="5" borderId="44" xfId="10" applyNumberFormat="1" applyFont="1" applyFill="1" applyBorder="1" applyAlignment="1" applyProtection="1">
      <alignment horizontal="left" vertical="center" wrapText="1" shrinkToFit="1"/>
    </xf>
    <xf numFmtId="179" fontId="44" fillId="5" borderId="34" xfId="10" applyNumberFormat="1" applyFont="1" applyFill="1" applyBorder="1" applyAlignment="1" applyProtection="1">
      <alignment horizontal="left" vertical="center" wrapText="1" shrinkToFit="1"/>
    </xf>
    <xf numFmtId="179" fontId="44" fillId="5" borderId="46" xfId="10" applyNumberFormat="1" applyFont="1" applyFill="1" applyBorder="1" applyAlignment="1" applyProtection="1">
      <alignment horizontal="left" vertical="center" wrapText="1" shrinkToFit="1"/>
    </xf>
    <xf numFmtId="179" fontId="44" fillId="5" borderId="0" xfId="10" applyNumberFormat="1" applyFont="1" applyFill="1" applyBorder="1" applyAlignment="1" applyProtection="1">
      <alignment horizontal="left" vertical="center" wrapText="1" shrinkToFit="1"/>
    </xf>
    <xf numFmtId="0" fontId="44" fillId="0" borderId="0" xfId="10" applyFont="1" applyBorder="1" applyAlignment="1" applyProtection="1">
      <alignment horizontal="left" vertical="top" wrapText="1" shrinkToFit="1"/>
    </xf>
    <xf numFmtId="0" fontId="34" fillId="0" borderId="0" xfId="9" applyFont="1" applyAlignment="1" applyProtection="1">
      <alignment horizontal="left" vertical="top"/>
    </xf>
    <xf numFmtId="0" fontId="34" fillId="0" borderId="0" xfId="9" applyFont="1" applyFill="1" applyAlignment="1" applyProtection="1">
      <alignment horizontal="left" vertical="top" wrapText="1"/>
    </xf>
    <xf numFmtId="0" fontId="44" fillId="0" borderId="0" xfId="10" applyFont="1" applyBorder="1" applyAlignment="1" applyProtection="1">
      <alignment horizontal="left" vertical="top" shrinkToFit="1"/>
    </xf>
    <xf numFmtId="38" fontId="47" fillId="9" borderId="52" xfId="10" applyNumberFormat="1" applyFont="1" applyFill="1" applyBorder="1" applyAlignment="1" applyProtection="1">
      <alignment horizontal="right" vertical="center" shrinkToFit="1"/>
    </xf>
    <xf numFmtId="38" fontId="47" fillId="9" borderId="54" xfId="10" applyNumberFormat="1" applyFont="1" applyFill="1" applyBorder="1" applyAlignment="1" applyProtection="1">
      <alignment horizontal="right" vertical="center" shrinkToFit="1"/>
    </xf>
    <xf numFmtId="0" fontId="44" fillId="0" borderId="0" xfId="10" applyFont="1" applyFill="1" applyBorder="1" applyAlignment="1" applyProtection="1">
      <alignment horizontal="left" vertical="top" shrinkToFit="1"/>
    </xf>
    <xf numFmtId="0" fontId="34" fillId="0" borderId="0" xfId="9" applyFont="1" applyAlignment="1" applyProtection="1">
      <alignment horizontal="left" vertical="top" wrapText="1"/>
    </xf>
    <xf numFmtId="0" fontId="5" fillId="0" borderId="0" xfId="0" applyFont="1" applyAlignment="1" applyProtection="1">
      <alignment vertical="top"/>
    </xf>
    <xf numFmtId="0" fontId="5" fillId="0" borderId="79" xfId="0" applyFont="1" applyBorder="1" applyAlignment="1" applyProtection="1">
      <alignment horizontal="center" vertical="center"/>
    </xf>
    <xf numFmtId="0" fontId="5" fillId="0" borderId="36" xfId="0" applyFont="1" applyBorder="1" applyAlignment="1" applyProtection="1">
      <alignment horizontal="center" vertical="center"/>
    </xf>
    <xf numFmtId="0" fontId="5" fillId="0" borderId="118" xfId="0" applyFont="1" applyBorder="1" applyAlignment="1" applyProtection="1">
      <alignment horizontal="center" vertical="center"/>
    </xf>
    <xf numFmtId="0" fontId="5" fillId="0" borderId="55" xfId="0" applyFont="1" applyBorder="1" applyAlignment="1" applyProtection="1">
      <alignment horizontal="center" vertical="center"/>
    </xf>
    <xf numFmtId="0" fontId="5" fillId="0" borderId="56" xfId="0" applyFont="1" applyBorder="1" applyAlignment="1" applyProtection="1">
      <alignment horizontal="center" vertical="center"/>
    </xf>
    <xf numFmtId="0" fontId="5" fillId="0" borderId="57" xfId="0" applyFont="1" applyBorder="1" applyAlignment="1" applyProtection="1">
      <alignment horizontal="center" vertical="center"/>
    </xf>
    <xf numFmtId="0" fontId="5" fillId="0" borderId="34" xfId="0" applyFont="1" applyBorder="1" applyAlignment="1" applyProtection="1">
      <alignment vertical="top" wrapText="1"/>
    </xf>
    <xf numFmtId="0" fontId="5" fillId="0" borderId="0" xfId="0" applyFont="1" applyBorder="1" applyAlignment="1" applyProtection="1">
      <alignment vertical="top" wrapText="1"/>
    </xf>
    <xf numFmtId="0" fontId="5" fillId="0" borderId="115" xfId="0" applyFont="1" applyBorder="1" applyAlignment="1" applyProtection="1">
      <alignment horizontal="center" vertical="center"/>
    </xf>
    <xf numFmtId="0" fontId="5" fillId="0" borderId="167" xfId="0" applyFont="1" applyBorder="1" applyAlignment="1" applyProtection="1">
      <alignment horizontal="center" vertical="center"/>
    </xf>
    <xf numFmtId="0" fontId="5" fillId="0" borderId="92" xfId="0" applyFont="1" applyBorder="1" applyAlignment="1" applyProtection="1">
      <alignment horizontal="center" vertical="center"/>
    </xf>
    <xf numFmtId="0" fontId="5" fillId="0" borderId="80" xfId="0" applyFont="1" applyBorder="1" applyAlignment="1" applyProtection="1">
      <alignment horizontal="center" vertical="center"/>
    </xf>
    <xf numFmtId="0" fontId="5" fillId="0" borderId="49" xfId="0" applyFont="1" applyBorder="1" applyAlignment="1" applyProtection="1">
      <alignment horizontal="center" vertical="center" wrapText="1"/>
    </xf>
    <xf numFmtId="0" fontId="5" fillId="0" borderId="51" xfId="0" applyFont="1" applyBorder="1" applyAlignment="1" applyProtection="1">
      <alignment horizontal="center" vertical="center" wrapText="1"/>
    </xf>
    <xf numFmtId="0" fontId="9" fillId="0" borderId="0" xfId="0" applyFont="1" applyFill="1" applyAlignment="1" applyProtection="1">
      <alignment horizontal="center" vertical="center"/>
      <protection locked="0"/>
    </xf>
    <xf numFmtId="0" fontId="7" fillId="0" borderId="37" xfId="0" applyFont="1" applyFill="1" applyBorder="1" applyAlignment="1" applyProtection="1">
      <alignment horizontal="distributed" vertical="center"/>
    </xf>
    <xf numFmtId="0" fontId="7" fillId="0" borderId="38" xfId="0" applyFont="1" applyFill="1" applyBorder="1" applyAlignment="1" applyProtection="1">
      <alignment horizontal="distributed" vertical="center"/>
    </xf>
    <xf numFmtId="0" fontId="7" fillId="0" borderId="63" xfId="0" applyFont="1" applyFill="1" applyBorder="1" applyAlignment="1" applyProtection="1">
      <alignment horizontal="distributed" vertical="center"/>
    </xf>
    <xf numFmtId="0" fontId="7" fillId="0" borderId="15" xfId="0" applyFont="1" applyFill="1" applyBorder="1" applyAlignment="1" applyProtection="1">
      <alignment horizontal="distributed" vertical="center"/>
    </xf>
    <xf numFmtId="0" fontId="7" fillId="0" borderId="34" xfId="0" applyFont="1" applyFill="1" applyBorder="1" applyAlignment="1" applyProtection="1">
      <alignment horizontal="left" vertical="top" wrapText="1"/>
    </xf>
    <xf numFmtId="0" fontId="0" fillId="0" borderId="34" xfId="0" applyFont="1" applyBorder="1" applyAlignment="1" applyProtection="1">
      <alignment horizontal="left" vertical="center" wrapText="1"/>
    </xf>
    <xf numFmtId="0" fontId="10" fillId="0" borderId="132" xfId="0" applyFont="1" applyFill="1" applyBorder="1" applyAlignment="1" applyProtection="1">
      <alignment vertical="center" wrapText="1"/>
    </xf>
    <xf numFmtId="0" fontId="0" fillId="0" borderId="132" xfId="0" applyFont="1" applyBorder="1" applyAlignment="1" applyProtection="1">
      <alignment vertical="center" wrapText="1"/>
    </xf>
    <xf numFmtId="0" fontId="0" fillId="0" borderId="145" xfId="0" applyFont="1" applyBorder="1" applyAlignment="1" applyProtection="1">
      <alignment vertical="center" wrapText="1"/>
    </xf>
    <xf numFmtId="0" fontId="7" fillId="0" borderId="40" xfId="0" applyFont="1" applyFill="1" applyBorder="1" applyAlignment="1" applyProtection="1">
      <alignment horizontal="distributed" vertical="center"/>
    </xf>
    <xf numFmtId="0" fontId="7" fillId="0" borderId="41" xfId="0" applyFont="1" applyFill="1" applyBorder="1" applyAlignment="1" applyProtection="1">
      <alignment horizontal="distributed" vertical="center"/>
    </xf>
    <xf numFmtId="0" fontId="7" fillId="0" borderId="69" xfId="0" applyFont="1" applyFill="1" applyBorder="1" applyProtection="1">
      <alignment vertical="center"/>
    </xf>
    <xf numFmtId="0" fontId="7" fillId="0" borderId="38" xfId="0" applyFont="1" applyFill="1" applyBorder="1" applyProtection="1">
      <alignment vertical="center"/>
    </xf>
    <xf numFmtId="38" fontId="7" fillId="3" borderId="70" xfId="6" applyNumberFormat="1" applyFont="1" applyFill="1" applyBorder="1" applyAlignment="1" applyProtection="1">
      <alignment horizontal="right" vertical="center"/>
      <protection locked="0"/>
    </xf>
    <xf numFmtId="0" fontId="7" fillId="0" borderId="17" xfId="0" applyFont="1" applyFill="1" applyBorder="1" applyProtection="1">
      <alignment vertical="center"/>
    </xf>
    <xf numFmtId="0" fontId="7" fillId="0" borderId="15" xfId="0" applyFont="1" applyFill="1" applyBorder="1" applyProtection="1">
      <alignment vertical="center"/>
    </xf>
    <xf numFmtId="0" fontId="7" fillId="3" borderId="15" xfId="0" applyFont="1" applyFill="1" applyBorder="1" applyAlignment="1" applyProtection="1">
      <alignment horizontal="center" vertical="center"/>
      <protection locked="0"/>
    </xf>
    <xf numFmtId="0" fontId="7" fillId="3" borderId="31"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top"/>
    </xf>
    <xf numFmtId="0" fontId="7" fillId="0" borderId="89"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38" fontId="7" fillId="2" borderId="2" xfId="0" applyNumberFormat="1" applyFont="1" applyFill="1" applyBorder="1" applyAlignment="1" applyProtection="1">
      <alignment horizontal="right"/>
    </xf>
    <xf numFmtId="38" fontId="7" fillId="2" borderId="4" xfId="0" applyNumberFormat="1" applyFont="1" applyFill="1" applyBorder="1" applyAlignment="1" applyProtection="1">
      <alignment horizontal="right"/>
    </xf>
    <xf numFmtId="38" fontId="7" fillId="2" borderId="133" xfId="0" applyNumberFormat="1" applyFont="1" applyFill="1" applyBorder="1" applyAlignment="1" applyProtection="1">
      <alignment horizontal="right"/>
    </xf>
    <xf numFmtId="38" fontId="7" fillId="2" borderId="132" xfId="0" applyNumberFormat="1" applyFont="1" applyFill="1" applyBorder="1" applyAlignment="1" applyProtection="1">
      <alignment horizontal="right"/>
    </xf>
    <xf numFmtId="0" fontId="10" fillId="0" borderId="84" xfId="0" applyFont="1" applyFill="1" applyBorder="1" applyAlignment="1" applyProtection="1">
      <alignment vertical="center" wrapText="1"/>
    </xf>
    <xf numFmtId="0" fontId="10" fillId="0" borderId="85" xfId="0" applyFont="1" applyFill="1" applyBorder="1" applyAlignment="1" applyProtection="1">
      <alignment vertical="center" wrapText="1"/>
    </xf>
    <xf numFmtId="38" fontId="7" fillId="3" borderId="70" xfId="0" applyNumberFormat="1" applyFont="1" applyFill="1" applyBorder="1" applyAlignment="1" applyProtection="1">
      <alignment horizontal="right"/>
      <protection locked="0"/>
    </xf>
    <xf numFmtId="38" fontId="7" fillId="3" borderId="68" xfId="0" applyNumberFormat="1" applyFont="1" applyFill="1" applyBorder="1" applyAlignment="1" applyProtection="1">
      <alignment horizontal="right"/>
      <protection locked="0"/>
    </xf>
    <xf numFmtId="0" fontId="5" fillId="0" borderId="96" xfId="0" applyFont="1" applyFill="1" applyBorder="1" applyAlignment="1" applyProtection="1">
      <alignment vertical="center" wrapText="1"/>
    </xf>
    <xf numFmtId="0" fontId="0" fillId="0" borderId="43" xfId="0" applyFont="1" applyBorder="1" applyAlignment="1" applyProtection="1">
      <alignment vertical="center" wrapText="1"/>
    </xf>
    <xf numFmtId="0" fontId="0" fillId="0" borderId="17" xfId="0" applyFont="1" applyBorder="1" applyAlignment="1" applyProtection="1">
      <alignment vertical="center" wrapText="1"/>
    </xf>
    <xf numFmtId="0" fontId="5" fillId="0" borderId="108" xfId="0" applyFont="1" applyFill="1" applyBorder="1" applyAlignment="1" applyProtection="1">
      <alignment vertical="center"/>
    </xf>
    <xf numFmtId="0" fontId="0" fillId="0" borderId="64" xfId="0" applyFont="1" applyBorder="1" applyAlignment="1" applyProtection="1">
      <alignment vertical="center"/>
    </xf>
    <xf numFmtId="3" fontId="7" fillId="2" borderId="94" xfId="0" applyNumberFormat="1" applyFont="1" applyFill="1" applyBorder="1" applyAlignment="1" applyProtection="1">
      <alignment horizontal="center" vertical="center"/>
      <protection locked="0"/>
    </xf>
    <xf numFmtId="3" fontId="7" fillId="2" borderId="43" xfId="0" applyNumberFormat="1" applyFont="1" applyFill="1" applyBorder="1" applyAlignment="1" applyProtection="1">
      <alignment horizontal="center" vertical="center"/>
      <protection locked="0"/>
    </xf>
    <xf numFmtId="3" fontId="7" fillId="2" borderId="17" xfId="0" applyNumberFormat="1" applyFont="1" applyFill="1" applyBorder="1" applyAlignment="1" applyProtection="1">
      <alignment horizontal="center" vertical="center"/>
      <protection locked="0"/>
    </xf>
    <xf numFmtId="3" fontId="7" fillId="3" borderId="94" xfId="0" applyNumberFormat="1" applyFont="1" applyFill="1" applyBorder="1" applyAlignment="1" applyProtection="1">
      <alignment horizontal="right"/>
      <protection locked="0"/>
    </xf>
    <xf numFmtId="0" fontId="0" fillId="3" borderId="43" xfId="0" applyFont="1" applyFill="1" applyBorder="1" applyAlignment="1" applyProtection="1">
      <alignment vertical="center"/>
      <protection locked="0"/>
    </xf>
    <xf numFmtId="0" fontId="0" fillId="3" borderId="95" xfId="0" applyFont="1" applyFill="1" applyBorder="1" applyAlignment="1" applyProtection="1">
      <alignment vertical="center"/>
      <protection locked="0"/>
    </xf>
    <xf numFmtId="0" fontId="5" fillId="0" borderId="46" xfId="0" applyFont="1" applyFill="1" applyBorder="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9" xfId="0" applyFont="1" applyBorder="1" applyAlignment="1" applyProtection="1">
      <alignment horizontal="left" vertical="center" wrapText="1"/>
    </xf>
    <xf numFmtId="0" fontId="0" fillId="0" borderId="46" xfId="0" applyFont="1" applyBorder="1" applyAlignment="1" applyProtection="1">
      <alignment horizontal="left" vertical="center" wrapText="1"/>
    </xf>
    <xf numFmtId="0" fontId="0" fillId="0" borderId="64" xfId="0" applyFont="1" applyBorder="1" applyAlignment="1" applyProtection="1">
      <alignment horizontal="left" vertical="center" wrapText="1"/>
    </xf>
    <xf numFmtId="0" fontId="0" fillId="0" borderId="1"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5" fillId="0" borderId="90" xfId="0" applyFont="1" applyFill="1" applyBorder="1" applyAlignment="1" applyProtection="1">
      <alignment horizontal="center" vertical="top"/>
    </xf>
    <xf numFmtId="0" fontId="5" fillId="0" borderId="53" xfId="0" applyFont="1" applyFill="1" applyBorder="1" applyAlignment="1" applyProtection="1">
      <alignment horizontal="center" vertical="top"/>
    </xf>
    <xf numFmtId="0" fontId="5" fillId="0" borderId="91" xfId="0" applyFont="1" applyFill="1" applyBorder="1" applyAlignment="1" applyProtection="1">
      <alignment horizontal="center" vertical="top"/>
    </xf>
    <xf numFmtId="0" fontId="8" fillId="0" borderId="89" xfId="0" applyFont="1" applyFill="1" applyBorder="1" applyAlignment="1" applyProtection="1">
      <alignment vertical="top" wrapText="1"/>
    </xf>
    <xf numFmtId="0" fontId="8" fillId="0" borderId="72" xfId="0" applyFont="1" applyFill="1" applyBorder="1" applyAlignment="1" applyProtection="1">
      <alignment vertical="top" wrapText="1"/>
    </xf>
    <xf numFmtId="38" fontId="7" fillId="2" borderId="161" xfId="0" applyNumberFormat="1" applyFont="1" applyFill="1" applyBorder="1" applyAlignment="1" applyProtection="1">
      <alignment horizontal="right"/>
    </xf>
    <xf numFmtId="38" fontId="7" fillId="2" borderId="162" xfId="0" applyNumberFormat="1" applyFont="1" applyFill="1" applyBorder="1" applyAlignment="1" applyProtection="1">
      <alignment horizontal="right"/>
    </xf>
    <xf numFmtId="38" fontId="7" fillId="2" borderId="86" xfId="0" applyNumberFormat="1" applyFont="1" applyFill="1" applyBorder="1" applyAlignment="1" applyProtection="1">
      <alignment horizontal="right"/>
    </xf>
    <xf numFmtId="38" fontId="7" fillId="2" borderId="87" xfId="0" applyNumberFormat="1" applyFont="1" applyFill="1" applyBorder="1" applyAlignment="1" applyProtection="1">
      <alignment horizontal="right"/>
    </xf>
    <xf numFmtId="0" fontId="5" fillId="0" borderId="164" xfId="0" applyFont="1" applyFill="1" applyBorder="1" applyAlignment="1" applyProtection="1">
      <alignment horizontal="center"/>
    </xf>
    <xf numFmtId="0" fontId="5" fillId="0" borderId="88" xfId="0" applyFont="1" applyFill="1" applyBorder="1" applyAlignment="1" applyProtection="1">
      <alignment horizontal="center"/>
    </xf>
    <xf numFmtId="0" fontId="10" fillId="0" borderId="84" xfId="0" applyFont="1" applyFill="1" applyBorder="1" applyAlignment="1" applyProtection="1">
      <alignment horizontal="left" vertical="center" wrapText="1"/>
    </xf>
    <xf numFmtId="0" fontId="10" fillId="0" borderId="85" xfId="0" applyFont="1" applyFill="1" applyBorder="1" applyAlignment="1" applyProtection="1">
      <alignment horizontal="left" vertical="center" wrapText="1"/>
    </xf>
    <xf numFmtId="38" fontId="7" fillId="3" borderId="86" xfId="6" applyNumberFormat="1" applyFont="1" applyFill="1" applyBorder="1" applyAlignment="1" applyProtection="1">
      <alignment horizontal="right" vertical="center"/>
      <protection locked="0"/>
    </xf>
    <xf numFmtId="38" fontId="0" fillId="3" borderId="87" xfId="6" applyNumberFormat="1" applyFont="1" applyFill="1" applyBorder="1" applyAlignment="1" applyProtection="1">
      <alignment horizontal="right" vertical="center"/>
      <protection locked="0"/>
    </xf>
    <xf numFmtId="38" fontId="7" fillId="3" borderId="160" xfId="6" applyNumberFormat="1" applyFont="1" applyFill="1" applyBorder="1" applyAlignment="1" applyProtection="1">
      <alignment horizontal="right"/>
      <protection locked="0"/>
    </xf>
    <xf numFmtId="38" fontId="7" fillId="3" borderId="158" xfId="6" applyNumberFormat="1" applyFont="1" applyFill="1" applyBorder="1" applyAlignment="1" applyProtection="1">
      <alignment horizontal="right"/>
      <protection locked="0"/>
    </xf>
    <xf numFmtId="0" fontId="7" fillId="0" borderId="15" xfId="0" applyFont="1" applyFill="1" applyBorder="1" applyAlignment="1" applyProtection="1">
      <alignment horizontal="left" vertical="center" wrapText="1"/>
    </xf>
    <xf numFmtId="38" fontId="5" fillId="3" borderId="94" xfId="6" applyFont="1" applyFill="1" applyBorder="1" applyAlignment="1" applyProtection="1">
      <alignment vertical="center"/>
      <protection locked="0"/>
    </xf>
    <xf numFmtId="38" fontId="0" fillId="3" borderId="43" xfId="6" applyFont="1" applyFill="1" applyBorder="1" applyAlignment="1" applyProtection="1">
      <alignment vertical="center"/>
      <protection locked="0"/>
    </xf>
    <xf numFmtId="0" fontId="5" fillId="0" borderId="3" xfId="0" applyFont="1" applyFill="1" applyBorder="1" applyAlignment="1" applyProtection="1">
      <alignment horizontal="left" vertical="center" wrapText="1"/>
    </xf>
    <xf numFmtId="0" fontId="5" fillId="0" borderId="72"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xf>
    <xf numFmtId="0" fontId="5" fillId="0" borderId="17" xfId="0" applyFont="1" applyFill="1" applyBorder="1" applyAlignment="1" applyProtection="1">
      <alignment horizontal="left" vertical="center" wrapText="1"/>
    </xf>
    <xf numFmtId="38" fontId="5" fillId="2" borderId="94" xfId="6" applyNumberFormat="1" applyFont="1" applyFill="1" applyBorder="1" applyAlignment="1" applyProtection="1">
      <alignment horizontal="right" vertical="center"/>
    </xf>
    <xf numFmtId="38" fontId="0" fillId="2" borderId="43" xfId="6" applyNumberFormat="1" applyFont="1" applyFill="1" applyBorder="1" applyAlignment="1" applyProtection="1">
      <alignment horizontal="right" vertical="center"/>
    </xf>
    <xf numFmtId="0" fontId="8" fillId="0" borderId="43" xfId="0" applyFont="1" applyFill="1" applyBorder="1" applyAlignment="1" applyProtection="1">
      <alignment horizontal="left" vertical="center" wrapText="1"/>
    </xf>
    <xf numFmtId="0" fontId="27" fillId="0" borderId="43"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10" fillId="0" borderId="86" xfId="0" applyFont="1" applyFill="1" applyBorder="1" applyAlignment="1" applyProtection="1">
      <alignment vertical="center" wrapText="1"/>
    </xf>
    <xf numFmtId="0" fontId="0" fillId="0" borderId="87" xfId="0" applyFont="1" applyBorder="1" applyAlignment="1" applyProtection="1">
      <alignment vertical="center" wrapText="1"/>
    </xf>
    <xf numFmtId="0" fontId="0" fillId="0" borderId="142" xfId="0" applyFont="1" applyBorder="1" applyAlignment="1" applyProtection="1">
      <alignment vertical="center" wrapText="1"/>
    </xf>
    <xf numFmtId="0" fontId="10" fillId="0" borderId="160" xfId="0" applyFont="1" applyFill="1" applyBorder="1" applyAlignment="1" applyProtection="1">
      <alignment vertical="center" wrapText="1"/>
    </xf>
    <xf numFmtId="0" fontId="0" fillId="0" borderId="158" xfId="0" applyFont="1" applyBorder="1" applyAlignment="1" applyProtection="1">
      <alignment vertical="center" wrapText="1"/>
    </xf>
    <xf numFmtId="0" fontId="0" fillId="0" borderId="159" xfId="0" applyFont="1" applyBorder="1" applyAlignment="1" applyProtection="1">
      <alignment vertical="center" wrapText="1"/>
    </xf>
    <xf numFmtId="0" fontId="5" fillId="0" borderId="96" xfId="0" applyFont="1" applyFill="1" applyBorder="1" applyAlignment="1" applyProtection="1">
      <alignment horizontal="center" vertical="center"/>
    </xf>
    <xf numFmtId="0" fontId="0" fillId="0" borderId="43" xfId="0" applyFont="1" applyBorder="1" applyAlignment="1" applyProtection="1">
      <alignment horizontal="center" vertical="center"/>
    </xf>
    <xf numFmtId="0" fontId="0" fillId="0" borderId="17" xfId="0" applyFont="1" applyBorder="1" applyAlignment="1" applyProtection="1">
      <alignment horizontal="center" vertical="center"/>
    </xf>
    <xf numFmtId="0" fontId="5" fillId="0" borderId="13" xfId="0" applyFont="1" applyFill="1" applyBorder="1" applyAlignment="1" applyProtection="1">
      <alignment horizontal="center" vertical="top"/>
    </xf>
    <xf numFmtId="0" fontId="5" fillId="0" borderId="17" xfId="0" applyFont="1" applyFill="1" applyBorder="1" applyAlignment="1" applyProtection="1">
      <alignment vertical="center"/>
    </xf>
    <xf numFmtId="0" fontId="5" fillId="0" borderId="15" xfId="0" applyFont="1" applyFill="1" applyBorder="1" applyAlignment="1" applyProtection="1">
      <alignment vertical="center"/>
    </xf>
    <xf numFmtId="0" fontId="7" fillId="3" borderId="4" xfId="0" applyFont="1" applyFill="1" applyBorder="1" applyAlignment="1" applyProtection="1">
      <alignment horizontal="left" vertical="center"/>
      <protection locked="0"/>
    </xf>
    <xf numFmtId="0" fontId="7" fillId="3" borderId="11"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wrapText="1"/>
    </xf>
    <xf numFmtId="0" fontId="5" fillId="0" borderId="64"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shrinkToFit="1"/>
      <protection locked="0"/>
    </xf>
    <xf numFmtId="0" fontId="7" fillId="3" borderId="7" xfId="0" applyFont="1" applyFill="1" applyBorder="1" applyAlignment="1" applyProtection="1">
      <alignment horizontal="left" vertical="center" shrinkToFit="1"/>
      <protection locked="0"/>
    </xf>
    <xf numFmtId="0" fontId="7" fillId="3" borderId="0" xfId="0" applyFont="1" applyFill="1" applyBorder="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shrinkToFit="1"/>
      <protection locked="0"/>
    </xf>
    <xf numFmtId="0" fontId="7" fillId="3" borderId="8" xfId="0" applyFont="1" applyFill="1" applyBorder="1" applyAlignment="1" applyProtection="1">
      <alignment horizontal="left" vertical="center" shrinkToFit="1"/>
      <protection locked="0"/>
    </xf>
    <xf numFmtId="0" fontId="5" fillId="3" borderId="25" xfId="0" applyFont="1" applyFill="1" applyBorder="1" applyAlignment="1" applyProtection="1">
      <alignment vertical="center"/>
      <protection locked="0"/>
    </xf>
    <xf numFmtId="0" fontId="5" fillId="3" borderId="72" xfId="0" applyFont="1" applyFill="1" applyBorder="1" applyAlignment="1" applyProtection="1">
      <alignment vertical="center"/>
      <protection locked="0"/>
    </xf>
    <xf numFmtId="0" fontId="5" fillId="3" borderId="74" xfId="0" applyFont="1" applyFill="1" applyBorder="1" applyAlignment="1" applyProtection="1">
      <alignment vertical="center"/>
      <protection locked="0"/>
    </xf>
    <xf numFmtId="0" fontId="7" fillId="0" borderId="90" xfId="0" applyFont="1" applyFill="1" applyBorder="1" applyAlignment="1" applyProtection="1">
      <alignment horizontal="center" vertical="center"/>
    </xf>
    <xf numFmtId="0" fontId="0" fillId="0" borderId="91" xfId="0" applyFont="1" applyBorder="1" applyAlignment="1" applyProtection="1">
      <alignment horizontal="center" vertical="center"/>
    </xf>
    <xf numFmtId="38" fontId="7" fillId="2" borderId="86" xfId="0" applyNumberFormat="1" applyFont="1" applyFill="1" applyBorder="1" applyAlignment="1" applyProtection="1">
      <alignment horizontal="right" vertical="center"/>
    </xf>
    <xf numFmtId="38" fontId="0" fillId="2" borderId="87" xfId="0" applyNumberFormat="1" applyFont="1" applyFill="1" applyBorder="1" applyAlignment="1" applyProtection="1">
      <alignment horizontal="right" vertical="center"/>
    </xf>
    <xf numFmtId="38" fontId="7" fillId="2" borderId="160" xfId="0" applyNumberFormat="1" applyFont="1" applyFill="1" applyBorder="1" applyAlignment="1" applyProtection="1">
      <alignment horizontal="right"/>
    </xf>
    <xf numFmtId="38" fontId="7" fillId="2" borderId="158" xfId="0" applyNumberFormat="1" applyFont="1" applyFill="1" applyBorder="1" applyAlignment="1" applyProtection="1">
      <alignment horizontal="right"/>
    </xf>
    <xf numFmtId="0" fontId="10" fillId="0" borderId="10" xfId="0" applyFont="1" applyFill="1" applyBorder="1" applyAlignment="1" applyProtection="1">
      <alignment horizontal="left" vertical="center" wrapText="1"/>
    </xf>
    <xf numFmtId="0" fontId="10" fillId="0" borderId="73" xfId="0" applyFont="1" applyFill="1" applyBorder="1" applyAlignment="1" applyProtection="1">
      <alignment horizontal="left" vertical="center" wrapText="1"/>
    </xf>
    <xf numFmtId="38" fontId="7" fillId="3" borderId="94" xfId="6" applyNumberFormat="1" applyFont="1" applyFill="1" applyBorder="1" applyAlignment="1" applyProtection="1">
      <alignment horizontal="right" vertical="center"/>
      <protection locked="0"/>
    </xf>
    <xf numFmtId="38" fontId="7" fillId="3" borderId="43" xfId="6" applyNumberFormat="1" applyFont="1" applyFill="1" applyBorder="1" applyAlignment="1" applyProtection="1">
      <alignment horizontal="right" vertical="center"/>
      <protection locked="0"/>
    </xf>
    <xf numFmtId="0" fontId="5" fillId="0" borderId="3" xfId="0" applyFont="1" applyFill="1" applyBorder="1" applyAlignment="1" applyProtection="1">
      <alignment vertical="center" wrapText="1"/>
    </xf>
    <xf numFmtId="0" fontId="5" fillId="0" borderId="72" xfId="0" applyFont="1" applyFill="1" applyBorder="1" applyAlignment="1" applyProtection="1">
      <alignment vertical="center" wrapText="1"/>
    </xf>
    <xf numFmtId="0" fontId="5" fillId="0" borderId="4" xfId="0" applyFont="1" applyFill="1" applyBorder="1" applyAlignment="1" applyProtection="1">
      <alignment vertical="center" wrapText="1"/>
    </xf>
    <xf numFmtId="0" fontId="0" fillId="0" borderId="3" xfId="0" applyFont="1" applyBorder="1" applyAlignment="1" applyProtection="1">
      <alignment vertical="center" wrapText="1"/>
    </xf>
    <xf numFmtId="0" fontId="0" fillId="0" borderId="1" xfId="0" applyFont="1" applyBorder="1" applyAlignment="1" applyProtection="1">
      <alignment vertical="center" wrapText="1"/>
    </xf>
    <xf numFmtId="0" fontId="0" fillId="0" borderId="10" xfId="0" applyFont="1" applyBorder="1" applyAlignment="1" applyProtection="1">
      <alignment vertical="center" wrapText="1"/>
    </xf>
    <xf numFmtId="3" fontId="5" fillId="0" borderId="94" xfId="0" applyNumberFormat="1" applyFont="1" applyFill="1" applyBorder="1" applyAlignment="1" applyProtection="1">
      <alignment horizontal="center" vertical="center"/>
    </xf>
    <xf numFmtId="3" fontId="5" fillId="0" borderId="43" xfId="0" applyNumberFormat="1" applyFont="1" applyFill="1" applyBorder="1" applyAlignment="1" applyProtection="1">
      <alignment horizontal="center" vertical="center"/>
    </xf>
    <xf numFmtId="3" fontId="5" fillId="0" borderId="17" xfId="0" applyNumberFormat="1" applyFont="1" applyFill="1" applyBorder="1" applyAlignment="1" applyProtection="1">
      <alignment horizontal="center" vertical="center"/>
    </xf>
    <xf numFmtId="0" fontId="20" fillId="0" borderId="43" xfId="0" applyFont="1" applyFill="1" applyBorder="1" applyAlignment="1" applyProtection="1">
      <alignment horizontal="center" vertical="center"/>
    </xf>
    <xf numFmtId="0" fontId="20" fillId="0" borderId="95" xfId="0" applyFont="1" applyFill="1" applyBorder="1" applyAlignment="1" applyProtection="1">
      <alignment horizontal="center" vertical="center"/>
    </xf>
    <xf numFmtId="38" fontId="7" fillId="3" borderId="86" xfId="6" applyNumberFormat="1" applyFont="1" applyFill="1" applyBorder="1" applyAlignment="1" applyProtection="1">
      <alignment vertical="center"/>
      <protection locked="0"/>
    </xf>
    <xf numFmtId="38" fontId="7" fillId="3" borderId="87" xfId="6" applyNumberFormat="1" applyFont="1" applyFill="1" applyBorder="1" applyAlignment="1" applyProtection="1">
      <alignment vertical="center"/>
      <protection locked="0"/>
    </xf>
    <xf numFmtId="0" fontId="5" fillId="0" borderId="120" xfId="0" applyFont="1" applyFill="1" applyBorder="1" applyAlignment="1" applyProtection="1">
      <alignment horizontal="left" vertical="center" wrapText="1"/>
    </xf>
    <xf numFmtId="0" fontId="5" fillId="0" borderId="68" xfId="0" applyFont="1" applyFill="1" applyBorder="1" applyAlignment="1" applyProtection="1">
      <alignment horizontal="left" vertical="center" wrapText="1"/>
    </xf>
    <xf numFmtId="0" fontId="5" fillId="0" borderId="69" xfId="0" applyFont="1" applyFill="1" applyBorder="1" applyAlignment="1" applyProtection="1">
      <alignment horizontal="left" vertical="center" wrapText="1"/>
    </xf>
    <xf numFmtId="38" fontId="5" fillId="3" borderId="70" xfId="6" applyFont="1" applyFill="1" applyBorder="1" applyAlignment="1" applyProtection="1">
      <alignment vertical="center"/>
      <protection locked="0"/>
    </xf>
    <xf numFmtId="38" fontId="5" fillId="3" borderId="68" xfId="6" applyFont="1" applyFill="1" applyBorder="1" applyAlignment="1" applyProtection="1">
      <alignment vertical="center"/>
      <protection locked="0"/>
    </xf>
    <xf numFmtId="0" fontId="5" fillId="0" borderId="96" xfId="0" applyFont="1" applyFill="1" applyBorder="1" applyAlignment="1" applyProtection="1">
      <alignment horizontal="left" vertical="center" wrapText="1"/>
    </xf>
    <xf numFmtId="0" fontId="5" fillId="0" borderId="43" xfId="0" applyFont="1" applyFill="1" applyBorder="1" applyAlignment="1" applyProtection="1">
      <alignment horizontal="left" vertical="center" wrapText="1"/>
    </xf>
    <xf numFmtId="38" fontId="5" fillId="3" borderId="43" xfId="6" applyFont="1" applyFill="1" applyBorder="1" applyAlignment="1" applyProtection="1">
      <alignment vertical="center"/>
      <protection locked="0"/>
    </xf>
    <xf numFmtId="0" fontId="8" fillId="0" borderId="94" xfId="0" applyFont="1" applyFill="1" applyBorder="1" applyAlignment="1" applyProtection="1">
      <alignment horizontal="left" vertical="center" wrapText="1"/>
    </xf>
    <xf numFmtId="0" fontId="8" fillId="0" borderId="17" xfId="0" applyFont="1" applyFill="1" applyBorder="1" applyAlignment="1" applyProtection="1">
      <alignment horizontal="left" vertical="center" wrapText="1"/>
    </xf>
    <xf numFmtId="38" fontId="5" fillId="3" borderId="94" xfId="6" applyNumberFormat="1" applyFont="1" applyFill="1" applyBorder="1" applyAlignment="1" applyProtection="1">
      <alignment vertical="center"/>
      <protection locked="0"/>
    </xf>
    <xf numFmtId="38" fontId="5" fillId="3" borderId="43" xfId="6" applyNumberFormat="1" applyFont="1" applyFill="1" applyBorder="1" applyAlignment="1" applyProtection="1">
      <alignment vertical="center"/>
      <protection locked="0"/>
    </xf>
    <xf numFmtId="0" fontId="7" fillId="0" borderId="96" xfId="0" applyFont="1" applyFill="1" applyBorder="1" applyAlignment="1" applyProtection="1">
      <alignment horizontal="left" vertical="center" wrapText="1"/>
    </xf>
    <xf numFmtId="0" fontId="5" fillId="0" borderId="108"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5" fillId="0" borderId="96" xfId="0" applyFont="1" applyFill="1" applyBorder="1" applyAlignment="1" applyProtection="1">
      <alignment vertical="center"/>
    </xf>
    <xf numFmtId="0" fontId="5" fillId="0" borderId="43" xfId="0" applyFont="1" applyFill="1" applyBorder="1" applyAlignment="1" applyProtection="1">
      <alignment vertical="center"/>
    </xf>
    <xf numFmtId="0" fontId="7" fillId="3" borderId="2" xfId="0" applyFont="1" applyFill="1" applyBorder="1" applyAlignment="1" applyProtection="1">
      <alignment horizontal="left" vertical="center"/>
      <protection locked="0"/>
    </xf>
    <xf numFmtId="0" fontId="5" fillId="0" borderId="9"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shrinkToFit="1"/>
      <protection locked="0"/>
    </xf>
    <xf numFmtId="0" fontId="7" fillId="3" borderId="6"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shrinkToFit="1"/>
      <protection locked="0"/>
    </xf>
    <xf numFmtId="0" fontId="5" fillId="3" borderId="94" xfId="0" applyFont="1" applyFill="1" applyBorder="1" applyAlignment="1" applyProtection="1">
      <alignment vertical="center"/>
      <protection locked="0"/>
    </xf>
    <xf numFmtId="0" fontId="5" fillId="3" borderId="43" xfId="0" applyFont="1" applyFill="1" applyBorder="1" applyAlignment="1" applyProtection="1">
      <alignment vertical="center"/>
      <protection locked="0"/>
    </xf>
    <xf numFmtId="0" fontId="5" fillId="3" borderId="95" xfId="0" applyFont="1" applyFill="1" applyBorder="1" applyAlignment="1" applyProtection="1">
      <alignment vertical="center"/>
      <protection locked="0"/>
    </xf>
    <xf numFmtId="0" fontId="8" fillId="0" borderId="0" xfId="0" applyFont="1" applyAlignment="1" applyProtection="1">
      <alignment horizontal="left"/>
    </xf>
    <xf numFmtId="0" fontId="8" fillId="0" borderId="34" xfId="0" applyFont="1" applyBorder="1" applyAlignment="1" applyProtection="1">
      <alignment horizontal="left" vertical="center" wrapText="1"/>
    </xf>
    <xf numFmtId="0" fontId="8" fillId="0" borderId="0" xfId="0" applyFont="1" applyAlignment="1" applyProtection="1">
      <alignment horizontal="left" vertical="center" wrapText="1"/>
    </xf>
    <xf numFmtId="38" fontId="7" fillId="3" borderId="160" xfId="6" applyNumberFormat="1" applyFont="1" applyFill="1" applyBorder="1" applyAlignment="1" applyProtection="1">
      <protection locked="0"/>
    </xf>
    <xf numFmtId="38" fontId="7" fillId="3" borderId="158" xfId="6" applyNumberFormat="1" applyFont="1" applyFill="1" applyBorder="1" applyAlignment="1" applyProtection="1">
      <protection locked="0"/>
    </xf>
    <xf numFmtId="0" fontId="10" fillId="0" borderId="87" xfId="0" applyFont="1" applyFill="1" applyBorder="1" applyAlignment="1" applyProtection="1">
      <alignment vertical="center" wrapText="1"/>
    </xf>
    <xf numFmtId="0" fontId="5" fillId="0" borderId="0" xfId="0" applyFont="1" applyFill="1" applyBorder="1" applyAlignment="1" applyProtection="1">
      <alignment horizontal="distributed"/>
    </xf>
    <xf numFmtId="0" fontId="5" fillId="3" borderId="149" xfId="0" applyFont="1" applyFill="1" applyBorder="1" applyAlignment="1" applyProtection="1">
      <alignment vertical="center"/>
      <protection locked="0"/>
    </xf>
    <xf numFmtId="0" fontId="5" fillId="3" borderId="150" xfId="0" applyFont="1" applyFill="1" applyBorder="1" applyAlignment="1" applyProtection="1">
      <alignment vertical="center"/>
      <protection locked="0"/>
    </xf>
    <xf numFmtId="0" fontId="5" fillId="3" borderId="148" xfId="0" applyFont="1" applyFill="1" applyBorder="1" applyAlignment="1" applyProtection="1">
      <alignment vertical="center"/>
      <protection locked="0"/>
    </xf>
    <xf numFmtId="0" fontId="5" fillId="0" borderId="57"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38" fontId="5" fillId="2" borderId="58" xfId="0" applyNumberFormat="1" applyFont="1" applyFill="1" applyBorder="1" applyAlignment="1" applyProtection="1">
      <alignment horizontal="right" vertical="center"/>
    </xf>
    <xf numFmtId="38" fontId="5" fillId="2" borderId="56" xfId="0" applyNumberFormat="1" applyFont="1" applyFill="1" applyBorder="1" applyAlignment="1" applyProtection="1">
      <alignment horizontal="right" vertical="center"/>
    </xf>
    <xf numFmtId="38" fontId="5" fillId="2" borderId="43" xfId="6" applyNumberFormat="1" applyFont="1" applyFill="1" applyBorder="1" applyAlignment="1" applyProtection="1">
      <alignment horizontal="right" vertical="center"/>
    </xf>
    <xf numFmtId="0" fontId="5" fillId="3" borderId="0" xfId="0" applyFont="1" applyFill="1" applyAlignment="1" applyProtection="1">
      <alignment horizontal="left"/>
      <protection locked="0"/>
    </xf>
    <xf numFmtId="38" fontId="5" fillId="2" borderId="94" xfId="6" applyNumberFormat="1" applyFont="1" applyFill="1" applyBorder="1" applyAlignment="1" applyProtection="1">
      <alignment vertical="center"/>
      <protection locked="0"/>
    </xf>
    <xf numFmtId="38" fontId="5" fillId="2" borderId="43" xfId="6" applyNumberFormat="1" applyFont="1" applyFill="1" applyBorder="1" applyAlignment="1" applyProtection="1">
      <alignment vertical="center"/>
      <protection locked="0"/>
    </xf>
    <xf numFmtId="38" fontId="7" fillId="3" borderId="94" xfId="0" applyNumberFormat="1" applyFont="1" applyFill="1" applyBorder="1" applyAlignment="1" applyProtection="1">
      <alignment horizontal="right"/>
      <protection locked="0"/>
    </xf>
    <xf numFmtId="38" fontId="7" fillId="3" borderId="43" xfId="0" applyNumberFormat="1" applyFont="1" applyFill="1" applyBorder="1" applyAlignment="1" applyProtection="1">
      <alignment horizontal="right"/>
      <protection locked="0"/>
    </xf>
    <xf numFmtId="38" fontId="7" fillId="2" borderId="87" xfId="0" applyNumberFormat="1" applyFont="1" applyFill="1" applyBorder="1" applyAlignment="1" applyProtection="1">
      <alignment horizontal="right" vertical="center"/>
    </xf>
    <xf numFmtId="0" fontId="5" fillId="0" borderId="94" xfId="0" applyFont="1" applyFill="1" applyBorder="1" applyAlignment="1" applyProtection="1">
      <alignment horizontal="center" vertical="center"/>
    </xf>
    <xf numFmtId="0" fontId="5" fillId="0" borderId="6" xfId="0" applyFont="1" applyFill="1" applyBorder="1" applyAlignment="1" applyProtection="1">
      <alignment horizontal="left" vertical="center" wrapText="1"/>
    </xf>
    <xf numFmtId="0" fontId="0" fillId="0" borderId="6" xfId="0" applyFont="1" applyBorder="1" applyAlignment="1" applyProtection="1">
      <alignment horizontal="left" vertical="center" wrapText="1"/>
    </xf>
    <xf numFmtId="0" fontId="0" fillId="0" borderId="5" xfId="0" applyFont="1" applyBorder="1" applyAlignment="1" applyProtection="1">
      <alignment horizontal="left" vertical="center" wrapText="1"/>
    </xf>
    <xf numFmtId="38" fontId="5" fillId="2" borderId="94" xfId="6" applyNumberFormat="1" applyFont="1" applyFill="1" applyBorder="1" applyAlignment="1" applyProtection="1">
      <alignment vertical="center"/>
    </xf>
    <xf numFmtId="38" fontId="0" fillId="2" borderId="43" xfId="6" applyNumberFormat="1" applyFont="1" applyFill="1" applyBorder="1" applyAlignment="1" applyProtection="1">
      <alignment vertical="center"/>
    </xf>
    <xf numFmtId="38" fontId="0" fillId="2" borderId="56" xfId="0" applyNumberFormat="1" applyFont="1" applyFill="1" applyBorder="1" applyAlignment="1" applyProtection="1">
      <alignment horizontal="right" vertical="center"/>
    </xf>
    <xf numFmtId="0" fontId="5" fillId="0" borderId="108" xfId="0" applyFont="1" applyFill="1" applyBorder="1" applyAlignment="1" applyProtection="1">
      <alignment vertical="center" wrapText="1"/>
    </xf>
    <xf numFmtId="0" fontId="0" fillId="0" borderId="64" xfId="0" applyFont="1" applyBorder="1" applyAlignment="1" applyProtection="1">
      <alignment vertical="center" wrapText="1"/>
    </xf>
    <xf numFmtId="0" fontId="7" fillId="0" borderId="58" xfId="0" applyFont="1" applyFill="1" applyBorder="1" applyAlignment="1" applyProtection="1">
      <alignment horizontal="left" vertical="top" wrapText="1"/>
    </xf>
    <xf numFmtId="0" fontId="7" fillId="0" borderId="56" xfId="0" applyFont="1" applyFill="1" applyBorder="1" applyAlignment="1" applyProtection="1">
      <alignment horizontal="left" vertical="top" wrapText="1"/>
    </xf>
    <xf numFmtId="0" fontId="7" fillId="0" borderId="57" xfId="0" applyFont="1" applyFill="1" applyBorder="1" applyAlignment="1" applyProtection="1">
      <alignment horizontal="left" vertical="top" wrapText="1"/>
    </xf>
    <xf numFmtId="0" fontId="5" fillId="0" borderId="64" xfId="0" applyFont="1" applyFill="1" applyBorder="1" applyAlignment="1" applyProtection="1">
      <alignment vertical="center" wrapText="1"/>
    </xf>
    <xf numFmtId="0" fontId="5" fillId="0" borderId="1" xfId="0" applyFont="1" applyFill="1" applyBorder="1" applyAlignment="1" applyProtection="1">
      <alignment vertical="center" wrapText="1"/>
    </xf>
    <xf numFmtId="0" fontId="5" fillId="0" borderId="10" xfId="0" applyFont="1" applyFill="1" applyBorder="1" applyAlignment="1" applyProtection="1">
      <alignment vertical="center" wrapText="1"/>
    </xf>
    <xf numFmtId="0" fontId="7" fillId="0" borderId="55" xfId="0" applyFont="1" applyFill="1" applyBorder="1" applyAlignment="1" applyProtection="1">
      <alignment horizontal="left" vertical="top" wrapText="1"/>
    </xf>
    <xf numFmtId="0" fontId="5" fillId="3" borderId="50" xfId="0" applyFont="1" applyFill="1" applyBorder="1" applyAlignment="1" applyProtection="1">
      <alignment horizontal="left" vertical="center"/>
      <protection locked="0"/>
    </xf>
    <xf numFmtId="0" fontId="5" fillId="3" borderId="56" xfId="0" applyFont="1" applyFill="1" applyBorder="1" applyAlignment="1" applyProtection="1">
      <alignment horizontal="left" vertical="center"/>
      <protection locked="0"/>
    </xf>
    <xf numFmtId="0" fontId="5" fillId="3" borderId="93" xfId="0" applyFont="1" applyFill="1" applyBorder="1" applyAlignment="1" applyProtection="1">
      <alignment horizontal="left" vertical="center"/>
      <protection locked="0"/>
    </xf>
    <xf numFmtId="0" fontId="5" fillId="0" borderId="38" xfId="0" applyFont="1" applyFill="1" applyBorder="1" applyAlignment="1" applyProtection="1">
      <alignment horizontal="left" vertical="center" wrapText="1"/>
    </xf>
    <xf numFmtId="38" fontId="0" fillId="3" borderId="68" xfId="6" applyFont="1" applyFill="1" applyBorder="1" applyAlignment="1" applyProtection="1">
      <alignment vertical="center"/>
      <protection locked="0"/>
    </xf>
    <xf numFmtId="0" fontId="27" fillId="0" borderId="0" xfId="0" applyFont="1" applyBorder="1" applyAlignment="1" applyProtection="1">
      <alignment vertical="top" wrapText="1"/>
    </xf>
    <xf numFmtId="0" fontId="0" fillId="0" borderId="0" xfId="0" applyFont="1" applyBorder="1" applyAlignment="1" applyProtection="1">
      <alignment vertical="top"/>
    </xf>
    <xf numFmtId="38" fontId="7" fillId="2" borderId="2" xfId="6" applyFont="1" applyFill="1" applyBorder="1" applyAlignment="1" applyProtection="1">
      <alignment horizontal="right"/>
    </xf>
    <xf numFmtId="38" fontId="7" fillId="2" borderId="4" xfId="6" applyFont="1" applyFill="1" applyBorder="1" applyAlignment="1" applyProtection="1">
      <alignment horizontal="right"/>
    </xf>
    <xf numFmtId="0" fontId="10" fillId="0" borderId="158" xfId="0" applyFont="1" applyFill="1" applyBorder="1" applyAlignment="1" applyProtection="1">
      <alignment vertical="center" wrapText="1"/>
    </xf>
    <xf numFmtId="38" fontId="47" fillId="0" borderId="0" xfId="10" applyNumberFormat="1" applyFont="1" applyFill="1" applyBorder="1" applyAlignment="1" applyProtection="1">
      <alignment horizontal="right" vertical="center" shrinkToFit="1"/>
    </xf>
    <xf numFmtId="179" fontId="31" fillId="5" borderId="55" xfId="10" applyNumberFormat="1" applyFont="1" applyFill="1" applyBorder="1" applyAlignment="1" applyProtection="1">
      <alignment horizontal="center" vertical="center" shrinkToFit="1"/>
      <protection locked="0"/>
    </xf>
    <xf numFmtId="179" fontId="31" fillId="5" borderId="93" xfId="10" applyNumberFormat="1" applyFont="1" applyFill="1" applyBorder="1" applyAlignment="1" applyProtection="1">
      <alignment horizontal="center" vertical="center" shrinkToFit="1"/>
      <protection locked="0"/>
    </xf>
    <xf numFmtId="179" fontId="47" fillId="5" borderId="47" xfId="10" applyNumberFormat="1" applyFont="1" applyFill="1" applyBorder="1" applyAlignment="1" applyProtection="1">
      <alignment horizontal="center" vertical="center" shrinkToFit="1"/>
    </xf>
    <xf numFmtId="179" fontId="47" fillId="5" borderId="22" xfId="10" applyNumberFormat="1" applyFont="1" applyFill="1" applyBorder="1" applyAlignment="1" applyProtection="1">
      <alignment horizontal="center" vertical="center" shrinkToFit="1"/>
    </xf>
    <xf numFmtId="38" fontId="47" fillId="0" borderId="34" xfId="10" applyNumberFormat="1" applyFont="1" applyFill="1" applyBorder="1" applyAlignment="1" applyProtection="1">
      <alignment horizontal="right" vertical="center" shrinkToFit="1"/>
    </xf>
    <xf numFmtId="179" fontId="31" fillId="5" borderId="96" xfId="10" applyNumberFormat="1" applyFont="1" applyFill="1" applyBorder="1" applyAlignment="1" applyProtection="1">
      <alignment horizontal="center" vertical="center" shrinkToFit="1"/>
      <protection locked="0"/>
    </xf>
    <xf numFmtId="179" fontId="31" fillId="5" borderId="95" xfId="10" applyNumberFormat="1" applyFont="1" applyFill="1" applyBorder="1" applyAlignment="1" applyProtection="1">
      <alignment horizontal="center" vertical="center" shrinkToFit="1"/>
      <protection locked="0"/>
    </xf>
    <xf numFmtId="179" fontId="31" fillId="5" borderId="96" xfId="10" applyNumberFormat="1" applyFont="1" applyFill="1" applyBorder="1" applyAlignment="1" applyProtection="1">
      <alignment horizontal="center" vertical="center" wrapText="1" shrinkToFit="1"/>
      <protection locked="0"/>
    </xf>
    <xf numFmtId="179" fontId="31" fillId="0" borderId="96" xfId="10" applyNumberFormat="1" applyFont="1" applyFill="1" applyBorder="1" applyAlignment="1" applyProtection="1">
      <alignment horizontal="center" vertical="center" shrinkToFit="1"/>
      <protection locked="0"/>
    </xf>
    <xf numFmtId="179" fontId="31" fillId="0" borderId="95" xfId="10" applyNumberFormat="1" applyFont="1" applyFill="1" applyBorder="1" applyAlignment="1" applyProtection="1">
      <alignment horizontal="center" vertical="center" shrinkToFit="1"/>
      <protection locked="0"/>
    </xf>
    <xf numFmtId="179" fontId="31" fillId="0" borderId="96" xfId="10" applyNumberFormat="1" applyFont="1" applyFill="1" applyBorder="1" applyAlignment="1" applyProtection="1">
      <alignment horizontal="left" vertical="center" shrinkToFit="1"/>
      <protection locked="0"/>
    </xf>
    <xf numFmtId="179" fontId="31" fillId="0" borderId="120" xfId="10" applyNumberFormat="1" applyFont="1" applyFill="1" applyBorder="1" applyAlignment="1" applyProtection="1">
      <alignment horizontal="left" vertical="center" shrinkToFit="1"/>
      <protection locked="0"/>
    </xf>
    <xf numFmtId="0" fontId="31" fillId="0" borderId="120" xfId="11" applyFont="1" applyBorder="1" applyAlignment="1" applyProtection="1">
      <alignment horizontal="center" vertical="center" shrinkToFit="1"/>
    </xf>
    <xf numFmtId="0" fontId="31" fillId="0" borderId="68" xfId="11" applyFont="1" applyBorder="1" applyAlignment="1" applyProtection="1">
      <alignment horizontal="center" vertical="center" shrinkToFit="1"/>
    </xf>
    <xf numFmtId="0" fontId="31" fillId="0" borderId="69" xfId="11" applyFont="1" applyBorder="1" applyAlignment="1" applyProtection="1">
      <alignment horizontal="center" vertical="center" shrinkToFit="1"/>
    </xf>
    <xf numFmtId="0" fontId="31" fillId="0" borderId="92" xfId="11" applyFont="1" applyBorder="1" applyAlignment="1" applyProtection="1">
      <alignment horizontal="center" vertical="center" wrapText="1" shrinkToFit="1"/>
    </xf>
    <xf numFmtId="0" fontId="31" fillId="6" borderId="51" xfId="11" applyFont="1" applyFill="1" applyBorder="1" applyAlignment="1" applyProtection="1">
      <alignment horizontal="center" vertical="center" wrapText="1" shrinkToFit="1"/>
    </xf>
    <xf numFmtId="0" fontId="51" fillId="0" borderId="45" xfId="11" applyFont="1" applyBorder="1" applyAlignment="1" applyProtection="1">
      <alignment horizontal="center" vertical="center" wrapText="1" shrinkToFit="1"/>
    </xf>
    <xf numFmtId="0" fontId="31" fillId="0" borderId="48" xfId="11" applyFont="1" applyBorder="1" applyAlignment="1" applyProtection="1">
      <alignment horizontal="center" vertical="center" wrapText="1" shrinkToFit="1"/>
    </xf>
    <xf numFmtId="0" fontId="31" fillId="0" borderId="120" xfId="10" applyFont="1" applyBorder="1" applyAlignment="1" applyProtection="1">
      <alignment horizontal="center" vertical="center"/>
    </xf>
    <xf numFmtId="0" fontId="31" fillId="0" borderId="68" xfId="10" applyFont="1" applyBorder="1" applyAlignment="1" applyProtection="1">
      <alignment horizontal="center" vertical="center"/>
    </xf>
    <xf numFmtId="0" fontId="31" fillId="0" borderId="69" xfId="10" applyFont="1" applyBorder="1" applyAlignment="1" applyProtection="1">
      <alignment horizontal="center" vertical="center"/>
    </xf>
    <xf numFmtId="0" fontId="51" fillId="0" borderId="115" xfId="10" applyFont="1" applyBorder="1" applyAlignment="1" applyProtection="1">
      <alignment horizontal="center" vertical="center" wrapText="1"/>
    </xf>
    <xf numFmtId="0" fontId="51" fillId="0" borderId="167" xfId="10" applyFont="1" applyBorder="1" applyAlignment="1" applyProtection="1">
      <alignment horizontal="center" vertical="center" wrapText="1"/>
    </xf>
    <xf numFmtId="0" fontId="51" fillId="0" borderId="92" xfId="11" applyFont="1" applyBorder="1" applyAlignment="1" applyProtection="1">
      <alignment horizontal="center" vertical="center" wrapText="1" shrinkToFit="1"/>
    </xf>
    <xf numFmtId="0" fontId="44" fillId="0" borderId="51" xfId="10" applyFont="1" applyBorder="1" applyAlignment="1" applyProtection="1">
      <alignment horizontal="center" vertical="center"/>
    </xf>
    <xf numFmtId="0" fontId="44" fillId="0" borderId="7" xfId="10" applyFont="1" applyBorder="1" applyAlignment="1" applyProtection="1">
      <alignment horizontal="center" vertical="center"/>
    </xf>
    <xf numFmtId="0" fontId="44" fillId="0" borderId="22" xfId="10" applyFont="1" applyBorder="1" applyAlignment="1" applyProtection="1">
      <alignment horizontal="center" vertical="center"/>
    </xf>
    <xf numFmtId="0" fontId="5" fillId="0" borderId="79"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38" fontId="5" fillId="3" borderId="15" xfId="6" applyFont="1" applyFill="1" applyBorder="1" applyAlignment="1" applyProtection="1">
      <alignment horizontal="right" vertical="center" shrinkToFit="1"/>
      <protection locked="0"/>
    </xf>
    <xf numFmtId="0" fontId="5" fillId="3" borderId="15" xfId="0" applyFont="1" applyFill="1" applyBorder="1" applyAlignment="1" applyProtection="1">
      <alignment horizontal="center" vertical="center" shrinkToFit="1"/>
      <protection locked="0"/>
    </xf>
    <xf numFmtId="38" fontId="5" fillId="2" borderId="15" xfId="6" applyFont="1" applyFill="1" applyBorder="1" applyAlignment="1" applyProtection="1">
      <alignment horizontal="right" vertical="center" shrinkToFit="1"/>
    </xf>
    <xf numFmtId="0" fontId="5" fillId="0" borderId="0" xfId="0" applyFont="1" applyBorder="1" applyAlignment="1" applyProtection="1">
      <alignment horizontal="left" vertical="top" wrapText="1"/>
      <protection locked="0"/>
    </xf>
    <xf numFmtId="0" fontId="5" fillId="3" borderId="0" xfId="0" applyFont="1" applyFill="1" applyAlignment="1" applyProtection="1">
      <alignment horizontal="left" shrinkToFit="1"/>
      <protection locked="0"/>
    </xf>
    <xf numFmtId="38" fontId="7" fillId="2" borderId="94" xfId="0" applyNumberFormat="1" applyFont="1" applyFill="1" applyBorder="1" applyAlignment="1" applyProtection="1">
      <alignment horizontal="right"/>
    </xf>
    <xf numFmtId="38" fontId="7" fillId="2" borderId="43" xfId="0" applyNumberFormat="1" applyFont="1" applyFill="1" applyBorder="1" applyAlignment="1" applyProtection="1">
      <alignment horizontal="right"/>
    </xf>
    <xf numFmtId="38" fontId="7" fillId="3" borderId="58" xfId="0" applyNumberFormat="1" applyFont="1" applyFill="1" applyBorder="1" applyAlignment="1" applyProtection="1">
      <alignment horizontal="right"/>
      <protection locked="0"/>
    </xf>
    <xf numFmtId="38" fontId="7" fillId="3" borderId="56" xfId="0" applyNumberFormat="1" applyFont="1" applyFill="1" applyBorder="1" applyAlignment="1" applyProtection="1">
      <alignment horizontal="right"/>
      <protection locked="0"/>
    </xf>
    <xf numFmtId="38" fontId="7" fillId="2" borderId="5" xfId="6" applyNumberFormat="1" applyFont="1" applyFill="1" applyBorder="1" applyAlignment="1" applyProtection="1"/>
    <xf numFmtId="38" fontId="7" fillId="2" borderId="1" xfId="6" applyNumberFormat="1" applyFont="1" applyFill="1" applyBorder="1" applyAlignment="1" applyProtection="1"/>
    <xf numFmtId="0" fontId="8" fillId="0" borderId="64" xfId="0" applyFont="1" applyFill="1" applyBorder="1" applyAlignment="1" applyProtection="1">
      <alignment vertical="top" wrapText="1"/>
    </xf>
    <xf numFmtId="0" fontId="5" fillId="0" borderId="1" xfId="0" applyFont="1" applyFill="1" applyBorder="1" applyAlignment="1" applyProtection="1">
      <alignment vertical="top" wrapText="1"/>
    </xf>
    <xf numFmtId="0" fontId="5" fillId="0" borderId="10" xfId="0" applyFont="1" applyFill="1" applyBorder="1" applyAlignment="1" applyProtection="1">
      <alignment vertical="top" wrapText="1"/>
    </xf>
    <xf numFmtId="38" fontId="7" fillId="0" borderId="70" xfId="6" applyFont="1" applyFill="1" applyBorder="1" applyAlignment="1" applyProtection="1">
      <alignment horizontal="center" vertical="center"/>
    </xf>
    <xf numFmtId="38" fontId="7" fillId="0" borderId="68" xfId="6" applyFont="1" applyFill="1" applyBorder="1" applyAlignment="1" applyProtection="1">
      <alignment horizontal="center" vertical="center"/>
    </xf>
    <xf numFmtId="38" fontId="7" fillId="0" borderId="69" xfId="6" applyFont="1" applyFill="1" applyBorder="1" applyAlignment="1" applyProtection="1">
      <alignment horizontal="center" vertical="center"/>
    </xf>
    <xf numFmtId="38" fontId="7" fillId="4" borderId="70" xfId="6" applyFont="1" applyFill="1" applyBorder="1" applyAlignment="1" applyProtection="1">
      <alignment horizontal="center" vertical="center"/>
      <protection locked="0"/>
    </xf>
    <xf numFmtId="38" fontId="7" fillId="4" borderId="68" xfId="6" applyFont="1" applyFill="1" applyBorder="1" applyAlignment="1" applyProtection="1">
      <alignment horizontal="center" vertical="center"/>
      <protection locked="0"/>
    </xf>
    <xf numFmtId="38" fontId="7" fillId="4" borderId="71" xfId="6" applyFont="1" applyFill="1" applyBorder="1" applyAlignment="1" applyProtection="1">
      <alignment horizontal="center" vertical="center"/>
      <protection locked="0"/>
    </xf>
    <xf numFmtId="0" fontId="7" fillId="0" borderId="108" xfId="0" applyFont="1" applyBorder="1" applyAlignment="1" applyProtection="1">
      <alignment horizontal="left" vertical="center" wrapText="1"/>
    </xf>
    <xf numFmtId="0" fontId="0" fillId="0" borderId="4" xfId="0" applyFont="1" applyBorder="1" applyAlignment="1" applyProtection="1">
      <alignment horizontal="left" vertical="center"/>
    </xf>
    <xf numFmtId="0" fontId="0" fillId="0" borderId="11" xfId="0" applyFont="1" applyBorder="1" applyAlignment="1" applyProtection="1">
      <alignment horizontal="left" vertical="center"/>
    </xf>
    <xf numFmtId="0" fontId="7" fillId="0" borderId="90" xfId="0" applyFont="1" applyFill="1" applyBorder="1" applyAlignment="1" applyProtection="1">
      <alignment horizontal="center" vertical="center" wrapText="1"/>
    </xf>
    <xf numFmtId="0" fontId="0" fillId="0" borderId="53" xfId="0" applyFont="1" applyBorder="1" applyAlignment="1" applyProtection="1">
      <alignment horizontal="center" vertical="center"/>
    </xf>
    <xf numFmtId="0" fontId="8" fillId="0" borderId="34" xfId="0" applyFont="1" applyFill="1" applyBorder="1" applyAlignment="1" applyProtection="1">
      <alignment horizontal="left" vertical="top" wrapText="1"/>
    </xf>
    <xf numFmtId="0" fontId="27" fillId="0" borderId="34" xfId="0" applyFont="1" applyBorder="1" applyAlignment="1" applyProtection="1">
      <alignment horizontal="left" vertical="center" wrapText="1"/>
    </xf>
    <xf numFmtId="0" fontId="5" fillId="0" borderId="108" xfId="0" applyFont="1" applyFill="1" applyBorder="1" applyAlignment="1" applyProtection="1">
      <alignment horizontal="left" vertical="center"/>
    </xf>
    <xf numFmtId="0" fontId="5" fillId="0" borderId="4" xfId="0" applyFont="1" applyFill="1" applyBorder="1" applyAlignment="1" applyProtection="1">
      <alignment horizontal="left" vertical="center"/>
    </xf>
    <xf numFmtId="0" fontId="5" fillId="0" borderId="46"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46" xfId="0" applyFont="1" applyFill="1" applyBorder="1" applyAlignment="1" applyProtection="1">
      <alignment vertical="center" wrapText="1"/>
    </xf>
    <xf numFmtId="0" fontId="0" fillId="0" borderId="0" xfId="0" applyFont="1" applyBorder="1" applyAlignment="1" applyProtection="1">
      <alignment vertical="center" wrapText="1"/>
    </xf>
    <xf numFmtId="0" fontId="0" fillId="0" borderId="9" xfId="0" applyFont="1" applyBorder="1" applyAlignment="1" applyProtection="1">
      <alignment vertical="center" wrapText="1"/>
    </xf>
    <xf numFmtId="0" fontId="0" fillId="0" borderId="4" xfId="0" applyFont="1" applyBorder="1" applyAlignment="1" applyProtection="1">
      <alignment vertical="center"/>
    </xf>
    <xf numFmtId="0" fontId="0" fillId="0" borderId="3" xfId="0" applyFont="1" applyBorder="1" applyAlignment="1" applyProtection="1">
      <alignment vertical="center"/>
    </xf>
    <xf numFmtId="0" fontId="7" fillId="0" borderId="34" xfId="0" applyFont="1" applyFill="1" applyBorder="1" applyAlignment="1" applyProtection="1">
      <alignment horizontal="left" vertical="center" wrapText="1"/>
    </xf>
    <xf numFmtId="0" fontId="7" fillId="0" borderId="45" xfId="0" applyFont="1" applyFill="1" applyBorder="1" applyAlignment="1" applyProtection="1">
      <alignment horizontal="left" vertical="center" wrapText="1"/>
    </xf>
    <xf numFmtId="38" fontId="7" fillId="3" borderId="5" xfId="0" applyNumberFormat="1" applyFont="1" applyFill="1" applyBorder="1" applyAlignment="1" applyProtection="1">
      <alignment horizontal="right"/>
      <protection locked="0"/>
    </xf>
    <xf numFmtId="38" fontId="7" fillId="3" borderId="1" xfId="0" applyNumberFormat="1" applyFont="1" applyFill="1" applyBorder="1" applyAlignment="1" applyProtection="1">
      <alignment horizontal="right"/>
      <protection locked="0"/>
    </xf>
    <xf numFmtId="0" fontId="5" fillId="0" borderId="46" xfId="0" applyFont="1" applyFill="1" applyBorder="1" applyAlignment="1" applyProtection="1">
      <alignment vertical="center"/>
    </xf>
    <xf numFmtId="0" fontId="0" fillId="0" borderId="46" xfId="0" applyFont="1" applyBorder="1" applyAlignment="1" applyProtection="1">
      <alignment vertical="center"/>
    </xf>
    <xf numFmtId="38" fontId="7" fillId="2" borderId="70" xfId="0" applyNumberFormat="1" applyFont="1" applyFill="1" applyBorder="1" applyAlignment="1" applyProtection="1">
      <alignment horizontal="right"/>
    </xf>
    <xf numFmtId="38" fontId="7" fillId="2" borderId="68" xfId="0" applyNumberFormat="1" applyFont="1" applyFill="1" applyBorder="1" applyAlignment="1" applyProtection="1">
      <alignment horizontal="right"/>
    </xf>
    <xf numFmtId="38" fontId="7" fillId="2" borderId="149" xfId="0" applyNumberFormat="1" applyFont="1" applyFill="1" applyBorder="1" applyAlignment="1" applyProtection="1">
      <alignment horizontal="right"/>
    </xf>
    <xf numFmtId="38" fontId="7" fillId="2" borderId="150" xfId="0" applyNumberFormat="1" applyFont="1" applyFill="1" applyBorder="1" applyAlignment="1" applyProtection="1">
      <alignment horizontal="right"/>
    </xf>
    <xf numFmtId="38" fontId="7" fillId="3" borderId="94" xfId="6" applyNumberFormat="1" applyFont="1" applyFill="1" applyBorder="1" applyAlignment="1" applyProtection="1">
      <alignment vertical="center"/>
      <protection locked="0"/>
    </xf>
    <xf numFmtId="38" fontId="7" fillId="3" borderId="43" xfId="6" applyNumberFormat="1" applyFont="1" applyFill="1" applyBorder="1" applyAlignment="1" applyProtection="1">
      <alignment vertical="center"/>
      <protection locked="0"/>
    </xf>
    <xf numFmtId="0" fontId="8" fillId="0" borderId="0" xfId="0" applyFont="1" applyFill="1" applyBorder="1" applyAlignment="1" applyProtection="1">
      <alignment horizontal="left" vertical="top" wrapText="1"/>
    </xf>
    <xf numFmtId="0" fontId="0" fillId="0" borderId="0" xfId="0" applyFont="1" applyBorder="1" applyAlignment="1" applyProtection="1">
      <alignment horizontal="left" vertical="top" wrapText="1"/>
    </xf>
    <xf numFmtId="0" fontId="5" fillId="0" borderId="115" xfId="0" applyFont="1" applyFill="1" applyBorder="1" applyAlignment="1" applyProtection="1">
      <alignment vertical="top" wrapText="1"/>
    </xf>
    <xf numFmtId="0" fontId="5" fillId="0" borderId="92" xfId="0" applyFont="1" applyFill="1" applyBorder="1" applyAlignment="1" applyProtection="1">
      <alignment vertical="top" wrapText="1"/>
    </xf>
    <xf numFmtId="0" fontId="7" fillId="0" borderId="44" xfId="0" applyFont="1" applyBorder="1" applyAlignment="1" applyProtection="1">
      <alignment horizontal="left" vertical="center" wrapText="1"/>
    </xf>
    <xf numFmtId="0" fontId="0" fillId="0" borderId="34" xfId="0" applyFont="1" applyBorder="1" applyAlignment="1" applyProtection="1">
      <alignment horizontal="left" vertical="center"/>
    </xf>
    <xf numFmtId="0" fontId="0" fillId="0" borderId="51" xfId="0" applyFont="1" applyBorder="1" applyAlignment="1" applyProtection="1">
      <alignment horizontal="left" vertical="center"/>
    </xf>
    <xf numFmtId="0" fontId="7" fillId="0" borderId="57" xfId="0" applyFont="1" applyFill="1" applyBorder="1" applyProtection="1">
      <alignment vertical="center"/>
    </xf>
    <xf numFmtId="0" fontId="7" fillId="0" borderId="41" xfId="0" applyFont="1" applyFill="1" applyBorder="1" applyProtection="1">
      <alignment vertical="center"/>
    </xf>
    <xf numFmtId="0" fontId="7" fillId="3" borderId="41" xfId="0" applyFont="1" applyFill="1" applyBorder="1" applyAlignment="1" applyProtection="1">
      <alignment horizontal="center" vertical="center"/>
      <protection locked="0"/>
    </xf>
    <xf numFmtId="0" fontId="7" fillId="3" borderId="42" xfId="0" applyFont="1" applyFill="1" applyBorder="1" applyAlignment="1" applyProtection="1">
      <alignment horizontal="center" vertical="center"/>
      <protection locked="0"/>
    </xf>
    <xf numFmtId="38" fontId="7" fillId="3" borderId="94" xfId="0" applyNumberFormat="1" applyFont="1" applyFill="1" applyBorder="1" applyAlignment="1" applyProtection="1">
      <alignment horizontal="right" vertical="center"/>
      <protection locked="0"/>
    </xf>
    <xf numFmtId="38" fontId="7" fillId="3" borderId="43" xfId="0" applyNumberFormat="1" applyFont="1" applyFill="1" applyBorder="1" applyAlignment="1" applyProtection="1">
      <alignment horizontal="right" vertical="center"/>
      <protection locked="0"/>
    </xf>
    <xf numFmtId="0" fontId="8" fillId="0" borderId="0" xfId="0" applyFont="1" applyBorder="1" applyAlignment="1" applyProtection="1">
      <alignment vertical="top" wrapText="1"/>
    </xf>
    <xf numFmtId="0" fontId="7" fillId="0" borderId="79" xfId="0" applyFont="1" applyBorder="1" applyProtection="1">
      <alignment vertical="center"/>
    </xf>
    <xf numFmtId="0" fontId="7" fillId="0" borderId="36" xfId="0" applyFont="1" applyBorder="1" applyProtection="1">
      <alignment vertical="center"/>
    </xf>
    <xf numFmtId="0" fontId="7" fillId="0" borderId="126" xfId="0" applyFont="1" applyBorder="1" applyProtection="1">
      <alignment vertical="center"/>
    </xf>
    <xf numFmtId="38" fontId="7" fillId="3" borderId="2" xfId="6" applyFont="1" applyFill="1" applyBorder="1" applyAlignment="1" applyProtection="1">
      <alignment horizontal="right" vertical="center"/>
      <protection locked="0"/>
    </xf>
    <xf numFmtId="38" fontId="7" fillId="3" borderId="4" xfId="6" applyFont="1" applyFill="1" applyBorder="1" applyAlignment="1" applyProtection="1">
      <alignment horizontal="right" vertical="center"/>
      <protection locked="0"/>
    </xf>
    <xf numFmtId="38" fontId="7" fillId="3" borderId="0" xfId="6" applyFont="1" applyFill="1" applyBorder="1" applyAlignment="1" applyProtection="1">
      <alignment horizontal="right" vertical="center"/>
      <protection locked="0"/>
    </xf>
    <xf numFmtId="55" fontId="7" fillId="4" borderId="70" xfId="0" applyNumberFormat="1" applyFont="1" applyFill="1" applyBorder="1" applyAlignment="1" applyProtection="1">
      <alignment horizontal="center" vertical="center"/>
      <protection locked="0"/>
    </xf>
    <xf numFmtId="55" fontId="7" fillId="4" borderId="68" xfId="0" applyNumberFormat="1" applyFont="1" applyFill="1" applyBorder="1" applyAlignment="1" applyProtection="1">
      <alignment horizontal="center" vertical="center"/>
      <protection locked="0"/>
    </xf>
    <xf numFmtId="55" fontId="7" fillId="4" borderId="71" xfId="0" applyNumberFormat="1" applyFont="1" applyFill="1" applyBorder="1" applyAlignment="1" applyProtection="1">
      <alignment horizontal="center" vertical="center"/>
      <protection locked="0"/>
    </xf>
    <xf numFmtId="0" fontId="7" fillId="0" borderId="46"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9" xfId="0" applyFont="1" applyBorder="1" applyAlignment="1" applyProtection="1">
      <alignment horizontal="left" vertical="center" wrapText="1"/>
    </xf>
    <xf numFmtId="0" fontId="7" fillId="3" borderId="117" xfId="0" applyFont="1" applyFill="1" applyBorder="1" applyAlignment="1" applyProtection="1">
      <alignment horizontal="center" vertical="center"/>
      <protection locked="0"/>
    </xf>
    <xf numFmtId="0" fontId="0" fillId="0" borderId="36" xfId="0" applyFont="1" applyBorder="1" applyAlignment="1" applyProtection="1">
      <alignment horizontal="center" vertical="center"/>
      <protection locked="0"/>
    </xf>
    <xf numFmtId="0" fontId="7" fillId="0" borderId="90" xfId="0" applyFont="1" applyBorder="1" applyAlignment="1" applyProtection="1">
      <alignment horizontal="center" vertical="center"/>
    </xf>
    <xf numFmtId="0" fontId="7" fillId="0" borderId="91" xfId="0" applyFont="1" applyBorder="1" applyAlignment="1" applyProtection="1">
      <alignment horizontal="center" vertical="center"/>
    </xf>
    <xf numFmtId="0" fontId="7" fillId="0" borderId="68" xfId="0" applyFont="1" applyBorder="1" applyAlignment="1" applyProtection="1">
      <alignment horizontal="center" vertical="center"/>
    </xf>
    <xf numFmtId="0" fontId="7" fillId="0" borderId="120" xfId="0" applyFont="1" applyBorder="1" applyAlignment="1" applyProtection="1">
      <alignment horizontal="left" vertical="center"/>
    </xf>
    <xf numFmtId="0" fontId="7" fillId="0" borderId="68" xfId="0" applyFont="1" applyBorder="1" applyAlignment="1" applyProtection="1">
      <alignment horizontal="left" vertical="center"/>
    </xf>
    <xf numFmtId="0" fontId="7" fillId="0" borderId="69" xfId="0" applyFont="1" applyBorder="1" applyAlignment="1" applyProtection="1">
      <alignment horizontal="left" vertical="center"/>
    </xf>
    <xf numFmtId="0" fontId="0" fillId="0" borderId="34" xfId="0" applyFont="1" applyBorder="1" applyAlignment="1" applyProtection="1">
      <alignment horizontal="left" vertical="top" wrapText="1"/>
    </xf>
    <xf numFmtId="0" fontId="7" fillId="0" borderId="2" xfId="0" applyFont="1" applyBorder="1" applyAlignment="1" applyProtection="1">
      <alignment vertical="center" wrapText="1"/>
    </xf>
    <xf numFmtId="0" fontId="8" fillId="0" borderId="34" xfId="0" applyFont="1" applyBorder="1" applyAlignment="1" applyProtection="1">
      <alignment horizontal="left" vertical="top" wrapText="1"/>
    </xf>
    <xf numFmtId="0" fontId="0" fillId="0" borderId="0" xfId="0" applyFont="1" applyAlignment="1" applyProtection="1">
      <alignment horizontal="left" vertical="top" wrapText="1"/>
    </xf>
    <xf numFmtId="0" fontId="7" fillId="0" borderId="56" xfId="0" applyFont="1" applyFill="1" applyBorder="1" applyAlignment="1" applyProtection="1">
      <alignment horizontal="left" vertical="center" wrapText="1"/>
    </xf>
    <xf numFmtId="0" fontId="7" fillId="0" borderId="93" xfId="0" applyFont="1" applyFill="1" applyBorder="1" applyAlignment="1" applyProtection="1">
      <alignment horizontal="left" vertical="center" wrapText="1"/>
    </xf>
    <xf numFmtId="0" fontId="7" fillId="0" borderId="70" xfId="0" applyFont="1" applyFill="1" applyBorder="1" applyAlignment="1" applyProtection="1">
      <alignment horizontal="left" vertical="center" wrapText="1"/>
    </xf>
    <xf numFmtId="0" fontId="7" fillId="0" borderId="68" xfId="0" applyFont="1" applyFill="1" applyBorder="1" applyAlignment="1" applyProtection="1">
      <alignment horizontal="left" vertical="center" wrapText="1"/>
    </xf>
    <xf numFmtId="0" fontId="7" fillId="0" borderId="71" xfId="0" applyFont="1" applyFill="1" applyBorder="1" applyAlignment="1" applyProtection="1">
      <alignment horizontal="left" vertical="center" wrapText="1"/>
    </xf>
    <xf numFmtId="0" fontId="7" fillId="0" borderId="58" xfId="0" applyFont="1" applyFill="1" applyBorder="1" applyAlignment="1" applyProtection="1">
      <alignment horizontal="left" vertical="center" wrapText="1"/>
    </xf>
    <xf numFmtId="38" fontId="7" fillId="2" borderId="167" xfId="0" applyNumberFormat="1" applyFont="1" applyFill="1" applyBorder="1" applyAlignment="1" applyProtection="1">
      <alignment horizontal="right" vertical="center"/>
    </xf>
    <xf numFmtId="38" fontId="7" fillId="2" borderId="80" xfId="0" applyNumberFormat="1" applyFont="1" applyFill="1" applyBorder="1" applyAlignment="1" applyProtection="1">
      <alignment horizontal="right" vertical="center"/>
    </xf>
    <xf numFmtId="38" fontId="7" fillId="2" borderId="50" xfId="0" applyNumberFormat="1" applyFont="1" applyFill="1" applyBorder="1" applyAlignment="1" applyProtection="1">
      <alignment horizontal="right" vertical="center"/>
    </xf>
    <xf numFmtId="0" fontId="7" fillId="0" borderId="36" xfId="8" applyFont="1" applyBorder="1" applyAlignment="1" applyProtection="1">
      <alignment horizontal="center" vertical="center"/>
    </xf>
    <xf numFmtId="0" fontId="7" fillId="0" borderId="118" xfId="8" applyFont="1" applyBorder="1" applyAlignment="1" applyProtection="1">
      <alignment horizontal="center" vertical="center"/>
    </xf>
    <xf numFmtId="0" fontId="7" fillId="0" borderId="79" xfId="8" applyFont="1" applyBorder="1" applyAlignment="1" applyProtection="1">
      <alignment horizontal="center" vertical="center"/>
    </xf>
    <xf numFmtId="38" fontId="7" fillId="2" borderId="68" xfId="6" applyNumberFormat="1" applyFont="1" applyFill="1" applyBorder="1" applyAlignment="1" applyProtection="1">
      <alignment vertical="center"/>
    </xf>
    <xf numFmtId="176" fontId="7" fillId="0" borderId="16" xfId="8" applyNumberFormat="1" applyFont="1" applyBorder="1" applyAlignment="1" applyProtection="1">
      <alignment horizontal="left" vertical="top" wrapText="1"/>
    </xf>
    <xf numFmtId="176" fontId="7" fillId="0" borderId="16" xfId="0" applyNumberFormat="1" applyFont="1" applyBorder="1" applyAlignment="1" applyProtection="1">
      <alignment horizontal="left" vertical="top" wrapText="1"/>
    </xf>
    <xf numFmtId="0" fontId="12" fillId="0" borderId="16" xfId="0" applyFont="1" applyBorder="1" applyAlignment="1" applyProtection="1">
      <alignment vertical="center"/>
    </xf>
    <xf numFmtId="0" fontId="12" fillId="0" borderId="16" xfId="0" applyFont="1" applyBorder="1" applyAlignment="1" applyProtection="1">
      <alignment vertical="top"/>
    </xf>
    <xf numFmtId="38" fontId="7" fillId="3" borderId="94" xfId="0" applyNumberFormat="1" applyFont="1" applyFill="1" applyBorder="1" applyAlignment="1" applyProtection="1">
      <alignment horizontal="center" vertical="center" shrinkToFit="1"/>
      <protection locked="0"/>
    </xf>
    <xf numFmtId="38" fontId="7" fillId="3" borderId="43" xfId="0" applyNumberFormat="1" applyFont="1" applyFill="1" applyBorder="1" applyAlignment="1" applyProtection="1">
      <alignment horizontal="center" vertical="center" shrinkToFit="1"/>
      <protection locked="0"/>
    </xf>
    <xf numFmtId="38" fontId="7" fillId="2" borderId="43" xfId="6" applyNumberFormat="1" applyFont="1" applyFill="1" applyBorder="1" applyAlignment="1" applyProtection="1">
      <alignment horizontal="right" vertical="center"/>
    </xf>
    <xf numFmtId="0" fontId="7" fillId="0" borderId="56" xfId="0" applyFont="1" applyBorder="1" applyAlignment="1" applyProtection="1">
      <alignment horizontal="center" vertical="center"/>
    </xf>
    <xf numFmtId="0" fontId="7" fillId="0" borderId="93" xfId="0" applyFont="1" applyBorder="1" applyAlignment="1" applyProtection="1">
      <alignment horizontal="center" vertical="center"/>
    </xf>
    <xf numFmtId="38" fontId="7" fillId="0" borderId="70" xfId="0" applyNumberFormat="1" applyFont="1" applyBorder="1" applyAlignment="1" applyProtection="1">
      <alignment vertical="center"/>
    </xf>
    <xf numFmtId="38" fontId="7" fillId="0" borderId="68" xfId="0" applyNumberFormat="1" applyFont="1" applyBorder="1" applyAlignment="1" applyProtection="1">
      <alignment vertical="center"/>
    </xf>
    <xf numFmtId="38" fontId="7" fillId="0" borderId="68" xfId="0" applyNumberFormat="1" applyFont="1" applyBorder="1" applyAlignment="1" applyProtection="1">
      <alignment horizontal="right" vertical="center"/>
    </xf>
    <xf numFmtId="38" fontId="7" fillId="0" borderId="94" xfId="0" applyNumberFormat="1" applyFont="1" applyBorder="1" applyAlignment="1" applyProtection="1">
      <alignment vertical="center"/>
    </xf>
    <xf numFmtId="38" fontId="7" fillId="0" borderId="43" xfId="0" applyNumberFormat="1" applyFont="1" applyBorder="1" applyAlignment="1" applyProtection="1">
      <alignment vertical="center"/>
    </xf>
    <xf numFmtId="38" fontId="7" fillId="0" borderId="1" xfId="0" applyNumberFormat="1" applyFont="1" applyBorder="1" applyAlignment="1" applyProtection="1">
      <alignment horizontal="right" vertical="center"/>
    </xf>
    <xf numFmtId="38" fontId="7" fillId="2" borderId="56" xfId="0" applyNumberFormat="1" applyFont="1" applyFill="1" applyBorder="1" applyAlignment="1" applyProtection="1">
      <alignment horizontal="right" vertical="center"/>
    </xf>
    <xf numFmtId="38" fontId="7" fillId="0" borderId="5" xfId="0" applyNumberFormat="1" applyFont="1" applyBorder="1" applyAlignment="1" applyProtection="1">
      <alignment vertical="center"/>
    </xf>
    <xf numFmtId="38" fontId="7" fillId="0" borderId="1" xfId="0" applyNumberFormat="1" applyFont="1" applyBorder="1" applyAlignment="1" applyProtection="1">
      <alignment vertical="center"/>
    </xf>
    <xf numFmtId="0" fontId="7" fillId="0" borderId="120" xfId="0" applyFont="1" applyFill="1" applyBorder="1" applyAlignment="1" applyProtection="1">
      <alignment horizontal="left" vertical="center"/>
    </xf>
    <xf numFmtId="0" fontId="7" fillId="0" borderId="68" xfId="0" applyFont="1" applyFill="1" applyBorder="1" applyAlignment="1" applyProtection="1">
      <alignment horizontal="left" vertical="center"/>
    </xf>
    <xf numFmtId="38" fontId="7" fillId="2" borderId="70" xfId="6" applyNumberFormat="1" applyFont="1" applyFill="1" applyBorder="1" applyAlignment="1" applyProtection="1">
      <alignment vertical="center"/>
    </xf>
    <xf numFmtId="0" fontId="7" fillId="3" borderId="94" xfId="0" applyFont="1" applyFill="1" applyBorder="1" applyAlignment="1" applyProtection="1">
      <alignment vertical="center" wrapText="1"/>
      <protection locked="0"/>
    </xf>
    <xf numFmtId="0" fontId="7" fillId="3" borderId="43" xfId="0" applyFont="1" applyFill="1" applyBorder="1" applyAlignment="1" applyProtection="1">
      <alignment vertical="center" wrapText="1"/>
      <protection locked="0"/>
    </xf>
    <xf numFmtId="0" fontId="7" fillId="3" borderId="5"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7" fillId="3" borderId="94" xfId="0" applyFont="1" applyFill="1" applyBorder="1" applyAlignment="1" applyProtection="1">
      <alignment horizontal="center" vertical="center" wrapText="1"/>
      <protection locked="0"/>
    </xf>
    <xf numFmtId="0" fontId="7" fillId="3" borderId="43"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7" fillId="0" borderId="43" xfId="0" applyFont="1" applyBorder="1" applyAlignment="1" applyProtection="1">
      <alignment vertical="center"/>
    </xf>
    <xf numFmtId="0" fontId="7" fillId="0" borderId="94"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17" xfId="0" applyFont="1" applyBorder="1" applyAlignment="1" applyProtection="1">
      <alignment horizontal="center" vertical="center"/>
    </xf>
    <xf numFmtId="38" fontId="7" fillId="0" borderId="43" xfId="0" applyNumberFormat="1" applyFont="1" applyBorder="1" applyAlignment="1" applyProtection="1">
      <alignment horizontal="right" vertical="center"/>
    </xf>
    <xf numFmtId="0" fontId="7" fillId="0" borderId="94" xfId="0" applyFont="1" applyBorder="1" applyAlignment="1" applyProtection="1">
      <alignment horizontal="center" vertical="center" shrinkToFit="1"/>
    </xf>
    <xf numFmtId="0" fontId="7" fillId="0" borderId="43" xfId="0" applyFont="1" applyBorder="1" applyAlignment="1" applyProtection="1">
      <alignment horizontal="center" vertical="center" shrinkToFit="1"/>
    </xf>
    <xf numFmtId="0" fontId="7" fillId="0" borderId="17" xfId="0" applyFont="1" applyBorder="1" applyAlignment="1" applyProtection="1">
      <alignment horizontal="center" vertical="center" shrinkToFit="1"/>
    </xf>
    <xf numFmtId="38" fontId="8" fillId="0" borderId="94" xfId="0" applyNumberFormat="1" applyFont="1" applyBorder="1" applyAlignment="1" applyProtection="1">
      <alignment vertical="center"/>
    </xf>
    <xf numFmtId="38" fontId="8" fillId="0" borderId="43" xfId="0" applyNumberFormat="1" applyFont="1" applyBorder="1" applyAlignment="1" applyProtection="1">
      <alignment vertical="center"/>
    </xf>
    <xf numFmtId="0" fontId="7" fillId="0" borderId="94" xfId="0" applyFont="1" applyBorder="1" applyAlignment="1" applyProtection="1">
      <alignment vertical="center" shrinkToFit="1"/>
    </xf>
    <xf numFmtId="0" fontId="7" fillId="0" borderId="43" xfId="0" applyFont="1" applyBorder="1" applyAlignment="1" applyProtection="1">
      <alignment vertical="center" shrinkToFit="1"/>
    </xf>
    <xf numFmtId="0" fontId="7" fillId="0" borderId="17" xfId="0" applyFont="1" applyBorder="1" applyAlignment="1" applyProtection="1">
      <alignment vertical="center" shrinkToFit="1"/>
    </xf>
    <xf numFmtId="38" fontId="7" fillId="3" borderId="5" xfId="6" applyNumberFormat="1" applyFont="1" applyFill="1" applyBorder="1" applyAlignment="1" applyProtection="1">
      <alignment vertical="center"/>
      <protection locked="0"/>
    </xf>
    <xf numFmtId="38" fontId="7" fillId="3" borderId="1" xfId="6" applyNumberFormat="1" applyFont="1" applyFill="1" applyBorder="1" applyAlignment="1" applyProtection="1">
      <alignment vertical="center"/>
      <protection locked="0"/>
    </xf>
    <xf numFmtId="38" fontId="7" fillId="2" borderId="50" xfId="6" applyNumberFormat="1" applyFont="1" applyFill="1" applyBorder="1" applyAlignment="1" applyProtection="1">
      <alignment vertical="center"/>
    </xf>
    <xf numFmtId="38" fontId="7" fillId="2" borderId="16" xfId="6" applyNumberFormat="1" applyFont="1" applyFill="1" applyBorder="1" applyAlignment="1" applyProtection="1">
      <alignment vertical="center"/>
    </xf>
    <xf numFmtId="0" fontId="7" fillId="0" borderId="96" xfId="0" applyFont="1" applyFill="1" applyBorder="1" applyAlignment="1" applyProtection="1">
      <alignment vertical="center" shrinkToFit="1"/>
    </xf>
    <xf numFmtId="0" fontId="7" fillId="0" borderId="43" xfId="0" applyFont="1" applyFill="1" applyBorder="1" applyAlignment="1" applyProtection="1">
      <alignment vertical="center" shrinkToFit="1"/>
    </xf>
    <xf numFmtId="0" fontId="7" fillId="0" borderId="17" xfId="0" applyFont="1" applyFill="1" applyBorder="1" applyAlignment="1" applyProtection="1">
      <alignment vertical="center" shrinkToFit="1"/>
    </xf>
    <xf numFmtId="0" fontId="7" fillId="0" borderId="55" xfId="0" applyFont="1" applyFill="1" applyBorder="1" applyAlignment="1" applyProtection="1">
      <alignment vertical="center"/>
    </xf>
    <xf numFmtId="0" fontId="7" fillId="0" borderId="57" xfId="0" applyFont="1" applyFill="1" applyBorder="1" applyAlignment="1" applyProtection="1">
      <alignment vertical="center"/>
    </xf>
    <xf numFmtId="0" fontId="7" fillId="0" borderId="115" xfId="0" applyFont="1" applyBorder="1" applyAlignment="1" applyProtection="1">
      <alignment horizontal="center" vertical="center" wrapText="1"/>
    </xf>
    <xf numFmtId="0" fontId="7" fillId="0" borderId="167" xfId="0" applyFont="1" applyBorder="1" applyAlignment="1" applyProtection="1">
      <alignment horizontal="center" vertical="center" wrapText="1"/>
    </xf>
    <xf numFmtId="0" fontId="7" fillId="0" borderId="50" xfId="0" applyFont="1" applyBorder="1" applyAlignment="1" applyProtection="1">
      <alignment horizontal="center" vertical="center"/>
    </xf>
    <xf numFmtId="0" fontId="7" fillId="0" borderId="16" xfId="0" applyFont="1" applyBorder="1" applyAlignment="1" applyProtection="1">
      <alignment horizontal="center" vertical="center"/>
    </xf>
    <xf numFmtId="0" fontId="7" fillId="0" borderId="50"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7" fillId="0" borderId="48" xfId="0" applyFont="1" applyBorder="1" applyAlignment="1" applyProtection="1">
      <alignment horizontal="center" vertical="center" wrapText="1"/>
    </xf>
    <xf numFmtId="0" fontId="5" fillId="0" borderId="168" xfId="0" applyFont="1" applyBorder="1" applyAlignment="1" applyProtection="1">
      <alignment horizontal="center" vertical="center"/>
    </xf>
    <xf numFmtId="0" fontId="5" fillId="0" borderId="169" xfId="0" applyFont="1" applyBorder="1" applyAlignment="1" applyProtection="1">
      <alignment horizontal="center" vertical="center"/>
    </xf>
    <xf numFmtId="0" fontId="5" fillId="0" borderId="170" xfId="0" applyFont="1" applyBorder="1" applyAlignment="1" applyProtection="1">
      <alignment horizontal="center" vertical="center"/>
    </xf>
    <xf numFmtId="0" fontId="7" fillId="3" borderId="5" xfId="0" applyFont="1" applyFill="1" applyBorder="1" applyAlignment="1" applyProtection="1">
      <alignment horizontal="left" vertical="center"/>
      <protection locked="0"/>
    </xf>
    <xf numFmtId="0" fontId="0" fillId="0" borderId="1" xfId="0" applyFont="1" applyBorder="1" applyAlignment="1" applyProtection="1">
      <alignment vertical="center"/>
      <protection locked="0"/>
    </xf>
    <xf numFmtId="0" fontId="0" fillId="0" borderId="8" xfId="0" applyFont="1" applyBorder="1" applyAlignment="1" applyProtection="1">
      <alignment vertical="center"/>
      <protection locked="0"/>
    </xf>
    <xf numFmtId="0" fontId="0" fillId="0" borderId="3" xfId="0" applyFont="1" applyBorder="1" applyAlignment="1" applyProtection="1">
      <alignment horizontal="left" vertical="center"/>
    </xf>
    <xf numFmtId="0" fontId="0" fillId="0" borderId="46" xfId="0" applyFont="1" applyBorder="1" applyAlignment="1" applyProtection="1">
      <alignment horizontal="left" vertical="center"/>
    </xf>
    <xf numFmtId="0" fontId="0" fillId="0" borderId="0" xfId="0" applyFont="1" applyAlignment="1" applyProtection="1">
      <alignment horizontal="left" vertical="center"/>
    </xf>
    <xf numFmtId="0" fontId="0" fillId="0" borderId="9" xfId="0" applyFont="1" applyBorder="1" applyAlignment="1" applyProtection="1">
      <alignment horizontal="left" vertical="center"/>
    </xf>
    <xf numFmtId="0" fontId="0" fillId="0" borderId="64" xfId="0" applyFont="1" applyBorder="1" applyAlignment="1" applyProtection="1">
      <alignment horizontal="left" vertical="center"/>
    </xf>
    <xf numFmtId="0" fontId="0" fillId="0" borderId="1" xfId="0" applyFont="1" applyBorder="1" applyAlignment="1" applyProtection="1">
      <alignment horizontal="left" vertical="center"/>
    </xf>
    <xf numFmtId="0" fontId="0" fillId="0" borderId="10" xfId="0" applyFont="1" applyBorder="1" applyAlignment="1" applyProtection="1">
      <alignment horizontal="left" vertical="center"/>
    </xf>
    <xf numFmtId="0" fontId="7" fillId="0" borderId="108" xfId="0" applyFont="1" applyFill="1" applyBorder="1" applyAlignment="1" applyProtection="1">
      <alignment vertical="center"/>
    </xf>
    <xf numFmtId="0" fontId="0" fillId="0" borderId="47" xfId="0" applyFont="1" applyBorder="1" applyAlignment="1" applyProtection="1">
      <alignment vertical="center"/>
    </xf>
    <xf numFmtId="0" fontId="0" fillId="0" borderId="16" xfId="0" applyFont="1" applyBorder="1" applyAlignment="1" applyProtection="1">
      <alignment vertical="center"/>
    </xf>
    <xf numFmtId="0" fontId="0" fillId="0" borderId="48" xfId="0" applyFont="1" applyBorder="1" applyAlignment="1" applyProtection="1">
      <alignment vertical="center"/>
    </xf>
    <xf numFmtId="0" fontId="0" fillId="0" borderId="0" xfId="0" applyFont="1" applyAlignment="1" applyProtection="1">
      <alignment vertical="center"/>
      <protection locked="0"/>
    </xf>
    <xf numFmtId="0" fontId="0" fillId="0" borderId="7" xfId="0" applyFont="1" applyBorder="1" applyAlignment="1" applyProtection="1">
      <alignment vertical="center"/>
      <protection locked="0"/>
    </xf>
    <xf numFmtId="0" fontId="5" fillId="0" borderId="43"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0" fillId="0" borderId="0" xfId="0" applyFont="1" applyAlignment="1" applyProtection="1">
      <alignment vertical="center" wrapText="1"/>
    </xf>
    <xf numFmtId="0" fontId="0" fillId="0" borderId="46" xfId="0" applyFont="1" applyBorder="1" applyAlignment="1" applyProtection="1">
      <alignment vertical="center" wrapText="1"/>
    </xf>
    <xf numFmtId="0" fontId="7" fillId="0" borderId="55" xfId="0" applyFont="1" applyFill="1" applyBorder="1" applyAlignment="1" applyProtection="1">
      <alignment vertical="center" wrapText="1"/>
    </xf>
    <xf numFmtId="0" fontId="0" fillId="0" borderId="56" xfId="0" applyFont="1" applyBorder="1" applyAlignment="1" applyProtection="1">
      <alignment vertical="center" wrapText="1"/>
    </xf>
    <xf numFmtId="0" fontId="0" fillId="0" borderId="57" xfId="0" applyFont="1" applyBorder="1" applyAlignment="1" applyProtection="1">
      <alignment vertical="center" wrapText="1"/>
    </xf>
    <xf numFmtId="0" fontId="5" fillId="0" borderId="43" xfId="0" applyFont="1" applyFill="1" applyBorder="1" applyAlignment="1" applyProtection="1">
      <alignment horizontal="center" vertical="center"/>
    </xf>
    <xf numFmtId="0" fontId="7" fillId="0" borderId="96" xfId="0" applyFont="1" applyBorder="1" applyAlignment="1" applyProtection="1">
      <alignment horizontal="left" vertical="center"/>
    </xf>
    <xf numFmtId="0" fontId="7" fillId="0" borderId="43" xfId="0" applyFont="1" applyBorder="1" applyAlignment="1" applyProtection="1">
      <alignment horizontal="left" vertical="center"/>
    </xf>
    <xf numFmtId="0" fontId="7" fillId="0" borderId="17" xfId="0" applyFont="1" applyBorder="1" applyAlignment="1" applyProtection="1">
      <alignment horizontal="left" vertical="center"/>
    </xf>
    <xf numFmtId="0" fontId="7" fillId="0" borderId="55" xfId="0" applyFont="1" applyFill="1" applyBorder="1" applyAlignment="1" applyProtection="1">
      <alignment horizontal="left" vertical="center"/>
    </xf>
    <xf numFmtId="0" fontId="7" fillId="0" borderId="56" xfId="0" applyFont="1" applyFill="1" applyBorder="1" applyAlignment="1" applyProtection="1">
      <alignment horizontal="left" vertical="center"/>
    </xf>
    <xf numFmtId="0" fontId="7" fillId="0" borderId="57" xfId="0" applyFont="1" applyFill="1" applyBorder="1" applyAlignment="1" applyProtection="1">
      <alignment horizontal="left" vertical="center"/>
    </xf>
    <xf numFmtId="38" fontId="7" fillId="2" borderId="57" xfId="0" applyNumberFormat="1" applyFont="1" applyFill="1" applyBorder="1" applyAlignment="1" applyProtection="1">
      <alignment horizontal="right" vertical="center"/>
    </xf>
    <xf numFmtId="38" fontId="7" fillId="2" borderId="34" xfId="0" applyNumberFormat="1" applyFont="1" applyFill="1" applyBorder="1" applyAlignment="1" applyProtection="1">
      <alignment horizontal="right" vertical="center"/>
    </xf>
    <xf numFmtId="38" fontId="7" fillId="2" borderId="45" xfId="0" applyNumberFormat="1" applyFont="1" applyFill="1" applyBorder="1" applyAlignment="1" applyProtection="1">
      <alignment horizontal="right" vertical="center"/>
    </xf>
    <xf numFmtId="38" fontId="7" fillId="2" borderId="1" xfId="6" applyNumberFormat="1" applyFont="1" applyFill="1" applyBorder="1" applyAlignment="1" applyProtection="1">
      <alignment horizontal="right" vertical="center"/>
    </xf>
    <xf numFmtId="38" fontId="7" fillId="2" borderId="10" xfId="6" applyNumberFormat="1" applyFont="1" applyFill="1" applyBorder="1" applyAlignment="1" applyProtection="1">
      <alignment horizontal="right" vertical="center"/>
    </xf>
    <xf numFmtId="0" fontId="7" fillId="3" borderId="2" xfId="0" applyFont="1" applyFill="1" applyBorder="1" applyAlignment="1" applyProtection="1">
      <alignment vertical="center" wrapText="1"/>
      <protection locked="0"/>
    </xf>
    <xf numFmtId="0" fontId="0" fillId="3" borderId="4" xfId="0" applyFont="1" applyFill="1" applyBorder="1" applyAlignment="1" applyProtection="1">
      <alignment vertical="center"/>
      <protection locked="0"/>
    </xf>
    <xf numFmtId="0" fontId="0" fillId="3" borderId="11" xfId="0" applyFont="1" applyFill="1" applyBorder="1" applyAlignment="1" applyProtection="1">
      <alignment vertical="center"/>
      <protection locked="0"/>
    </xf>
    <xf numFmtId="0" fontId="0" fillId="3" borderId="6" xfId="0" applyFont="1" applyFill="1" applyBorder="1" applyAlignment="1" applyProtection="1">
      <alignment vertical="center"/>
      <protection locked="0"/>
    </xf>
    <xf numFmtId="0" fontId="0" fillId="3" borderId="0" xfId="0" applyFont="1" applyFill="1" applyBorder="1" applyAlignment="1" applyProtection="1">
      <alignment vertical="center"/>
      <protection locked="0"/>
    </xf>
    <xf numFmtId="0" fontId="0" fillId="3" borderId="7" xfId="0" applyFont="1" applyFill="1" applyBorder="1" applyAlignment="1" applyProtection="1">
      <alignment vertical="center"/>
      <protection locked="0"/>
    </xf>
    <xf numFmtId="0" fontId="0" fillId="3" borderId="50" xfId="0" applyFont="1" applyFill="1" applyBorder="1" applyAlignment="1" applyProtection="1">
      <alignment vertical="center"/>
      <protection locked="0"/>
    </xf>
    <xf numFmtId="0" fontId="0" fillId="3" borderId="16" xfId="0" applyFont="1" applyFill="1" applyBorder="1" applyAlignment="1" applyProtection="1">
      <alignment vertical="center"/>
      <protection locked="0"/>
    </xf>
    <xf numFmtId="0" fontId="0" fillId="3" borderId="22" xfId="0" applyFont="1" applyFill="1" applyBorder="1" applyAlignment="1" applyProtection="1">
      <alignment vertical="center"/>
      <protection locked="0"/>
    </xf>
    <xf numFmtId="0" fontId="0" fillId="0" borderId="4" xfId="0" applyFont="1" applyBorder="1" applyAlignment="1" applyProtection="1">
      <alignment vertical="center"/>
      <protection locked="0"/>
    </xf>
    <xf numFmtId="0" fontId="0" fillId="0" borderId="11" xfId="0" applyFont="1" applyBorder="1" applyAlignment="1" applyProtection="1">
      <alignment vertical="center"/>
      <protection locked="0"/>
    </xf>
    <xf numFmtId="38" fontId="7" fillId="3" borderId="129" xfId="6" applyFont="1" applyFill="1" applyBorder="1" applyAlignment="1" applyProtection="1">
      <alignment horizontal="right"/>
      <protection locked="0"/>
    </xf>
    <xf numFmtId="38" fontId="7" fillId="3" borderId="128" xfId="6" applyFont="1" applyFill="1" applyBorder="1" applyAlignment="1" applyProtection="1">
      <alignment horizontal="right"/>
      <protection locked="0"/>
    </xf>
    <xf numFmtId="0" fontId="7" fillId="0" borderId="71" xfId="0" applyFont="1" applyBorder="1" applyAlignment="1" applyProtection="1">
      <alignment horizontal="center" vertical="center"/>
    </xf>
    <xf numFmtId="38" fontId="7" fillId="3" borderId="94" xfId="6" applyFont="1" applyFill="1" applyBorder="1" applyAlignment="1" applyProtection="1">
      <alignment horizontal="right" vertical="center"/>
      <protection locked="0"/>
    </xf>
    <xf numFmtId="38" fontId="7" fillId="3" borderId="43" xfId="6" applyFont="1" applyFill="1" applyBorder="1" applyAlignment="1" applyProtection="1">
      <alignment horizontal="right" vertical="center"/>
      <protection locked="0"/>
    </xf>
    <xf numFmtId="0" fontId="10" fillId="0" borderId="145" xfId="0" applyFont="1" applyFill="1" applyBorder="1" applyAlignment="1" applyProtection="1">
      <alignment vertical="center" wrapText="1"/>
    </xf>
    <xf numFmtId="38" fontId="7" fillId="3" borderId="86" xfId="6" applyFont="1" applyFill="1" applyBorder="1" applyAlignment="1" applyProtection="1">
      <alignment horizontal="right"/>
      <protection locked="0"/>
    </xf>
    <xf numFmtId="38" fontId="7" fillId="3" borderId="87" xfId="6" applyFont="1" applyFill="1" applyBorder="1" applyAlignment="1" applyProtection="1">
      <alignment horizontal="right"/>
      <protection locked="0"/>
    </xf>
    <xf numFmtId="0" fontId="10" fillId="0" borderId="139" xfId="0" applyFont="1" applyFill="1" applyBorder="1" applyAlignment="1" applyProtection="1">
      <alignment horizontal="left" vertical="center" wrapText="1"/>
    </xf>
    <xf numFmtId="0" fontId="10" fillId="0" borderId="128" xfId="0" applyFont="1" applyFill="1" applyBorder="1" applyAlignment="1" applyProtection="1">
      <alignment horizontal="left" vertical="center" wrapText="1"/>
    </xf>
    <xf numFmtId="0" fontId="10" fillId="0" borderId="138" xfId="0" applyFont="1" applyFill="1" applyBorder="1" applyAlignment="1" applyProtection="1">
      <alignment horizontal="left" vertical="center" wrapText="1"/>
    </xf>
    <xf numFmtId="0" fontId="8" fillId="0" borderId="44" xfId="0" applyFont="1" applyBorder="1" applyAlignment="1" applyProtection="1">
      <alignment horizontal="left" vertical="center"/>
    </xf>
    <xf numFmtId="0" fontId="8" fillId="0" borderId="34" xfId="0" applyFont="1" applyBorder="1" applyAlignment="1" applyProtection="1">
      <alignment horizontal="left" vertical="center"/>
    </xf>
    <xf numFmtId="0" fontId="8" fillId="0" borderId="45" xfId="0" applyFont="1" applyBorder="1" applyAlignment="1" applyProtection="1">
      <alignment horizontal="left" vertical="center"/>
    </xf>
    <xf numFmtId="38" fontId="7" fillId="2" borderId="49" xfId="6" applyFont="1" applyFill="1" applyBorder="1" applyAlignment="1" applyProtection="1">
      <alignment horizontal="right"/>
    </xf>
    <xf numFmtId="38" fontId="7" fillId="2" borderId="34" xfId="6" applyFont="1" applyFill="1" applyBorder="1" applyAlignment="1" applyProtection="1">
      <alignment horizontal="right"/>
    </xf>
    <xf numFmtId="38" fontId="7" fillId="2" borderId="133" xfId="6" applyFont="1" applyFill="1" applyBorder="1" applyAlignment="1" applyProtection="1">
      <alignment horizontal="right"/>
    </xf>
    <xf numFmtId="38" fontId="7" fillId="2" borderId="132" xfId="6" applyFont="1" applyFill="1" applyBorder="1" applyAlignment="1" applyProtection="1">
      <alignment horizontal="right"/>
    </xf>
    <xf numFmtId="0" fontId="7" fillId="0" borderId="70" xfId="0" applyFont="1" applyBorder="1" applyAlignment="1" applyProtection="1">
      <alignment horizontal="center" vertical="center"/>
    </xf>
    <xf numFmtId="0" fontId="7" fillId="0" borderId="70" xfId="0" applyFont="1" applyBorder="1" applyAlignment="1" applyProtection="1">
      <alignment horizontal="left" vertical="center"/>
    </xf>
    <xf numFmtId="0" fontId="7" fillId="0" borderId="44" xfId="0" applyFont="1" applyBorder="1" applyAlignment="1" applyProtection="1">
      <alignment horizontal="left" vertical="center"/>
    </xf>
    <xf numFmtId="0" fontId="7" fillId="0" borderId="45" xfId="0" applyFont="1" applyBorder="1" applyAlignment="1" applyProtection="1">
      <alignment horizontal="left" vertical="center"/>
    </xf>
    <xf numFmtId="0" fontId="7" fillId="0" borderId="64" xfId="0"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10" xfId="0" applyFont="1" applyBorder="1" applyAlignment="1" applyProtection="1">
      <alignment horizontal="left" vertical="center"/>
    </xf>
    <xf numFmtId="0" fontId="7" fillId="0" borderId="79" xfId="0" applyFont="1" applyFill="1" applyBorder="1" applyAlignment="1" applyProtection="1">
      <alignment horizontal="left" vertical="center"/>
    </xf>
    <xf numFmtId="0" fontId="7" fillId="0" borderId="36" xfId="0" applyFont="1" applyFill="1" applyBorder="1" applyAlignment="1" applyProtection="1">
      <alignment horizontal="left" vertical="center"/>
    </xf>
    <xf numFmtId="0" fontId="7" fillId="0" borderId="126" xfId="0" applyFont="1" applyFill="1" applyBorder="1" applyAlignment="1" applyProtection="1">
      <alignment horizontal="left" vertical="center"/>
    </xf>
    <xf numFmtId="0" fontId="7" fillId="3" borderId="36" xfId="0" applyFont="1" applyFill="1" applyBorder="1" applyAlignment="1" applyProtection="1">
      <alignment horizontal="center" vertical="center"/>
      <protection locked="0"/>
    </xf>
    <xf numFmtId="0" fontId="7" fillId="3" borderId="118" xfId="0" applyFont="1" applyFill="1" applyBorder="1" applyAlignment="1" applyProtection="1">
      <alignment horizontal="center" vertical="center"/>
      <protection locked="0"/>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7" fillId="0" borderId="52" xfId="0" applyFont="1" applyFill="1" applyBorder="1" applyAlignment="1" applyProtection="1">
      <alignment horizontal="center" vertical="center"/>
    </xf>
    <xf numFmtId="0" fontId="7" fillId="0" borderId="91" xfId="0" applyFont="1" applyFill="1" applyBorder="1" applyAlignment="1" applyProtection="1">
      <alignment horizontal="center" vertical="center"/>
    </xf>
    <xf numFmtId="0" fontId="7" fillId="0" borderId="115" xfId="0" applyFont="1" applyBorder="1" applyAlignment="1" applyProtection="1">
      <alignment horizontal="center" vertical="center"/>
    </xf>
    <xf numFmtId="0" fontId="7" fillId="0" borderId="130" xfId="0" applyFont="1" applyBorder="1" applyAlignment="1" applyProtection="1">
      <alignment horizontal="center" vertical="center"/>
    </xf>
    <xf numFmtId="0" fontId="10" fillId="0" borderId="143" xfId="0" applyFont="1" applyFill="1" applyBorder="1" applyAlignment="1" applyProtection="1">
      <alignment horizontal="left" vertical="center" wrapText="1"/>
    </xf>
    <xf numFmtId="0" fontId="10" fillId="0" borderId="87" xfId="0" applyFont="1" applyFill="1" applyBorder="1" applyAlignment="1" applyProtection="1">
      <alignment horizontal="left" vertical="center" wrapText="1"/>
    </xf>
    <xf numFmtId="0" fontId="10" fillId="0" borderId="142" xfId="0" applyFont="1" applyFill="1" applyBorder="1" applyAlignment="1" applyProtection="1">
      <alignment horizontal="left" vertical="center" wrapText="1"/>
    </xf>
    <xf numFmtId="0" fontId="10" fillId="0" borderId="174" xfId="0" applyFont="1" applyFill="1" applyBorder="1" applyAlignment="1" applyProtection="1">
      <alignment vertical="center" wrapText="1"/>
    </xf>
    <xf numFmtId="0" fontId="0" fillId="0" borderId="174" xfId="0" applyFont="1" applyBorder="1" applyAlignment="1" applyProtection="1">
      <alignment vertical="center" wrapText="1"/>
    </xf>
    <xf numFmtId="0" fontId="0" fillId="0" borderId="144" xfId="0" applyFont="1" applyBorder="1" applyAlignment="1" applyProtection="1">
      <alignment vertical="center" wrapText="1"/>
    </xf>
    <xf numFmtId="0" fontId="10" fillId="0" borderId="0" xfId="0" applyFont="1" applyFill="1" applyBorder="1" applyAlignment="1" applyProtection="1">
      <alignment vertical="top" wrapText="1"/>
    </xf>
    <xf numFmtId="0" fontId="0" fillId="0" borderId="0" xfId="0" applyFont="1" applyBorder="1" applyAlignment="1" applyProtection="1">
      <alignment vertical="top" wrapText="1"/>
    </xf>
    <xf numFmtId="0" fontId="0" fillId="0" borderId="9" xfId="0" applyFont="1" applyBorder="1" applyAlignment="1" applyProtection="1">
      <alignment vertical="top" wrapText="1"/>
    </xf>
    <xf numFmtId="0" fontId="10" fillId="0" borderId="174" xfId="0" applyFont="1" applyFill="1" applyBorder="1" applyAlignment="1" applyProtection="1">
      <alignment vertical="top" wrapText="1"/>
    </xf>
    <xf numFmtId="0" fontId="0" fillId="0" borderId="87" xfId="0" applyFont="1" applyBorder="1" applyAlignment="1" applyProtection="1">
      <alignment vertical="top" wrapText="1"/>
    </xf>
    <xf numFmtId="0" fontId="0" fillId="0" borderId="142" xfId="0" applyFont="1" applyBorder="1" applyAlignment="1" applyProtection="1">
      <alignment vertical="top" wrapText="1"/>
    </xf>
    <xf numFmtId="0" fontId="8" fillId="0" borderId="40" xfId="0" applyFont="1" applyBorder="1" applyAlignment="1" applyProtection="1">
      <alignment horizontal="distributed" vertical="center"/>
    </xf>
    <xf numFmtId="0" fontId="8" fillId="0" borderId="41" xfId="0" applyFont="1" applyBorder="1" applyAlignment="1" applyProtection="1">
      <alignment horizontal="distributed" vertical="center"/>
    </xf>
    <xf numFmtId="0" fontId="8" fillId="0" borderId="63" xfId="0" applyFont="1" applyBorder="1" applyAlignment="1" applyProtection="1">
      <alignment horizontal="distributed" vertical="center"/>
    </xf>
    <xf numFmtId="0" fontId="8" fillId="0" borderId="15" xfId="0" applyFont="1" applyBorder="1" applyAlignment="1" applyProtection="1">
      <alignment horizontal="distributed" vertical="center"/>
    </xf>
    <xf numFmtId="0" fontId="7" fillId="0" borderId="58" xfId="0" applyFont="1" applyBorder="1" applyAlignment="1" applyProtection="1">
      <alignment horizontal="left" vertical="center"/>
    </xf>
    <xf numFmtId="0" fontId="7" fillId="0" borderId="56" xfId="0" applyFont="1" applyBorder="1" applyAlignment="1" applyProtection="1">
      <alignment horizontal="left" vertical="center"/>
    </xf>
    <xf numFmtId="0" fontId="7" fillId="0" borderId="57" xfId="0" applyFont="1" applyBorder="1" applyAlignment="1" applyProtection="1">
      <alignment horizontal="left" vertical="center"/>
    </xf>
    <xf numFmtId="38" fontId="7" fillId="3" borderId="133" xfId="6" applyFont="1" applyFill="1" applyBorder="1" applyAlignment="1" applyProtection="1">
      <alignment horizontal="right"/>
      <protection locked="0"/>
    </xf>
    <xf numFmtId="38" fontId="7" fillId="3" borderId="132" xfId="6" applyFont="1" applyFill="1" applyBorder="1" applyAlignment="1" applyProtection="1">
      <alignment horizontal="right"/>
      <protection locked="0"/>
    </xf>
    <xf numFmtId="38" fontId="7" fillId="2" borderId="49" xfId="0" applyNumberFormat="1" applyFont="1" applyFill="1" applyBorder="1" applyAlignment="1" applyProtection="1">
      <alignment horizontal="right"/>
    </xf>
    <xf numFmtId="38" fontId="7" fillId="2" borderId="34" xfId="0" applyNumberFormat="1" applyFont="1" applyFill="1" applyBorder="1" applyAlignment="1" applyProtection="1">
      <alignment horizontal="right"/>
    </xf>
    <xf numFmtId="38" fontId="7" fillId="2" borderId="5" xfId="0" applyNumberFormat="1" applyFont="1" applyFill="1" applyBorder="1" applyAlignment="1" applyProtection="1">
      <alignment horizontal="right"/>
    </xf>
    <xf numFmtId="38" fontId="7" fillId="2" borderId="1" xfId="0" applyNumberFormat="1" applyFont="1" applyFill="1" applyBorder="1" applyAlignment="1" applyProtection="1">
      <alignment horizontal="right"/>
    </xf>
    <xf numFmtId="0" fontId="7" fillId="0" borderId="45" xfId="0" applyFont="1" applyFill="1" applyBorder="1" applyAlignment="1" applyProtection="1">
      <alignment vertical="top" wrapText="1"/>
    </xf>
    <xf numFmtId="0" fontId="7" fillId="0" borderId="92" xfId="0" applyFont="1" applyFill="1" applyBorder="1" applyAlignment="1" applyProtection="1">
      <alignment vertical="top" wrapText="1"/>
    </xf>
    <xf numFmtId="0" fontId="7" fillId="0" borderId="49" xfId="0" applyFont="1" applyBorder="1" applyAlignment="1" applyProtection="1">
      <alignment horizontal="left" vertical="center"/>
    </xf>
    <xf numFmtId="0" fontId="7" fillId="0" borderId="5" xfId="0" applyFont="1" applyBorder="1" applyAlignment="1" applyProtection="1">
      <alignment horizontal="left" vertical="center"/>
    </xf>
    <xf numFmtId="0" fontId="7" fillId="0" borderId="10" xfId="0" applyFont="1" applyFill="1" applyBorder="1" applyAlignment="1" applyProtection="1">
      <alignment horizontal="left" vertical="center" wrapText="1"/>
    </xf>
    <xf numFmtId="0" fontId="7" fillId="0" borderId="73" xfId="0" applyFont="1" applyFill="1" applyBorder="1" applyAlignment="1" applyProtection="1">
      <alignment horizontal="left" vertical="center" wrapText="1"/>
    </xf>
    <xf numFmtId="38" fontId="7" fillId="3" borderId="94" xfId="0" applyNumberFormat="1" applyFont="1" applyFill="1" applyBorder="1" applyAlignment="1" applyProtection="1">
      <alignment vertical="center" shrinkToFit="1"/>
      <protection locked="0"/>
    </xf>
    <xf numFmtId="38" fontId="7" fillId="3" borderId="43" xfId="0" applyNumberFormat="1" applyFont="1" applyFill="1" applyBorder="1" applyAlignment="1" applyProtection="1">
      <alignment vertical="center" shrinkToFit="1"/>
      <protection locked="0"/>
    </xf>
    <xf numFmtId="38" fontId="7" fillId="2" borderId="43" xfId="0" applyNumberFormat="1" applyFont="1" applyFill="1" applyBorder="1" applyAlignment="1" applyProtection="1">
      <alignment vertical="center"/>
    </xf>
    <xf numFmtId="0" fontId="7" fillId="3" borderId="43" xfId="0" applyFont="1" applyFill="1" applyBorder="1" applyAlignment="1" applyProtection="1">
      <alignment vertical="center"/>
      <protection locked="0"/>
    </xf>
    <xf numFmtId="0" fontId="7" fillId="0" borderId="70" xfId="0" applyFont="1" applyBorder="1" applyAlignment="1" applyProtection="1">
      <alignment horizontal="center" vertical="center" wrapText="1"/>
    </xf>
    <xf numFmtId="0" fontId="7" fillId="0" borderId="68" xfId="0" applyFont="1" applyBorder="1" applyAlignment="1" applyProtection="1">
      <alignment horizontal="center" vertical="center" wrapText="1"/>
    </xf>
    <xf numFmtId="0" fontId="7" fillId="0" borderId="69" xfId="0" applyFont="1" applyBorder="1" applyAlignment="1" applyProtection="1">
      <alignment horizontal="center" vertical="center" wrapText="1"/>
    </xf>
    <xf numFmtId="38" fontId="7" fillId="2" borderId="56" xfId="0" applyNumberFormat="1" applyFont="1" applyFill="1" applyBorder="1" applyAlignment="1" applyProtection="1">
      <alignment vertical="center"/>
    </xf>
    <xf numFmtId="38" fontId="7" fillId="2" borderId="117" xfId="6" applyNumberFormat="1" applyFont="1" applyFill="1" applyBorder="1" applyAlignment="1" applyProtection="1">
      <alignment vertical="center"/>
    </xf>
    <xf numFmtId="38" fontId="7" fillId="2" borderId="36" xfId="6" applyNumberFormat="1" applyFont="1" applyFill="1" applyBorder="1" applyAlignment="1" applyProtection="1">
      <alignment vertical="center"/>
    </xf>
    <xf numFmtId="38" fontId="7" fillId="2" borderId="43" xfId="6" applyNumberFormat="1" applyFont="1" applyFill="1" applyBorder="1" applyAlignment="1" applyProtection="1">
      <alignment vertical="center"/>
    </xf>
    <xf numFmtId="0" fontId="5" fillId="0" borderId="47"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48" xfId="0" applyFont="1" applyBorder="1" applyAlignment="1" applyProtection="1">
      <alignment horizontal="center" vertical="center"/>
    </xf>
    <xf numFmtId="0" fontId="5" fillId="0" borderId="34"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3" borderId="0" xfId="0" applyFont="1" applyFill="1" applyAlignment="1" applyProtection="1">
      <alignment horizontal="center" shrinkToFit="1"/>
      <protection locked="0"/>
    </xf>
    <xf numFmtId="3" fontId="5" fillId="0" borderId="95" xfId="0" applyNumberFormat="1" applyFont="1" applyFill="1" applyBorder="1" applyAlignment="1" applyProtection="1">
      <alignment horizontal="center" vertical="center"/>
    </xf>
    <xf numFmtId="0" fontId="5" fillId="3" borderId="2"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protection locked="0"/>
    </xf>
    <xf numFmtId="0" fontId="5" fillId="3" borderId="11"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5" fillId="3" borderId="0"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7" fillId="0" borderId="46"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9" xfId="0" applyFont="1" applyFill="1" applyBorder="1" applyAlignment="1" applyProtection="1">
      <alignment horizontal="left" vertical="center" wrapText="1"/>
    </xf>
    <xf numFmtId="0" fontId="7" fillId="0" borderId="47" xfId="0" applyFont="1" applyFill="1" applyBorder="1" applyAlignment="1" applyProtection="1">
      <alignment horizontal="left" vertical="center" wrapText="1"/>
    </xf>
    <xf numFmtId="0" fontId="7" fillId="0" borderId="16" xfId="0" applyFont="1" applyFill="1" applyBorder="1" applyAlignment="1" applyProtection="1">
      <alignment horizontal="left" vertical="center" wrapText="1"/>
    </xf>
    <xf numFmtId="0" fontId="7" fillId="0" borderId="48" xfId="0" applyFont="1" applyFill="1" applyBorder="1" applyAlignment="1" applyProtection="1">
      <alignment horizontal="left" vertical="center" wrapText="1"/>
    </xf>
    <xf numFmtId="0" fontId="5" fillId="0" borderId="4"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9" xfId="0" applyFont="1" applyFill="1" applyBorder="1" applyAlignment="1" applyProtection="1">
      <alignment vertical="center"/>
    </xf>
    <xf numFmtId="0" fontId="5" fillId="0" borderId="1" xfId="0" applyFont="1" applyFill="1" applyBorder="1" applyAlignment="1" applyProtection="1">
      <alignment vertical="center"/>
    </xf>
    <xf numFmtId="0" fontId="5" fillId="0" borderId="10" xfId="0" applyFont="1" applyFill="1" applyBorder="1" applyAlignment="1" applyProtection="1">
      <alignment vertical="center"/>
    </xf>
    <xf numFmtId="3" fontId="7" fillId="3" borderId="94" xfId="0" applyNumberFormat="1" applyFont="1" applyFill="1" applyBorder="1" applyAlignment="1" applyProtection="1">
      <alignment horizontal="center"/>
      <protection locked="0"/>
    </xf>
    <xf numFmtId="3" fontId="7" fillId="3" borderId="43" xfId="0" applyNumberFormat="1" applyFont="1" applyFill="1" applyBorder="1" applyAlignment="1" applyProtection="1">
      <alignment horizontal="center"/>
      <protection locked="0"/>
    </xf>
    <xf numFmtId="3" fontId="7" fillId="3" borderId="95" xfId="0" applyNumberFormat="1" applyFont="1" applyFill="1" applyBorder="1" applyAlignment="1" applyProtection="1">
      <alignment horizontal="center"/>
      <protection locked="0"/>
    </xf>
    <xf numFmtId="38" fontId="7" fillId="3" borderId="2" xfId="6" applyNumberFormat="1" applyFont="1" applyFill="1" applyBorder="1" applyAlignment="1" applyProtection="1">
      <alignment horizontal="right" vertical="center"/>
      <protection locked="0"/>
    </xf>
    <xf numFmtId="38" fontId="7" fillId="3" borderId="4" xfId="6" applyNumberFormat="1" applyFont="1" applyFill="1" applyBorder="1" applyAlignment="1" applyProtection="1">
      <alignment horizontal="right" vertical="center"/>
      <protection locked="0"/>
    </xf>
    <xf numFmtId="0" fontId="7" fillId="0" borderId="52" xfId="0" applyFont="1" applyBorder="1" applyAlignment="1" applyProtection="1">
      <alignment horizontal="center" vertical="center"/>
    </xf>
    <xf numFmtId="0" fontId="7" fillId="0" borderId="34" xfId="0" applyFont="1" applyBorder="1" applyAlignment="1" applyProtection="1">
      <alignment horizontal="left" vertical="center" wrapText="1"/>
    </xf>
    <xf numFmtId="0" fontId="7" fillId="0" borderId="45" xfId="0" applyFont="1" applyBorder="1" applyAlignment="1" applyProtection="1">
      <alignment horizontal="left" vertical="center" wrapText="1"/>
    </xf>
    <xf numFmtId="38" fontId="7" fillId="3" borderId="0" xfId="6" applyNumberFormat="1" applyFont="1" applyFill="1" applyBorder="1" applyAlignment="1" applyProtection="1">
      <alignment horizontal="right" vertical="center"/>
      <protection locked="0"/>
    </xf>
    <xf numFmtId="0" fontId="8" fillId="0" borderId="64" xfId="0" applyFont="1" applyFill="1" applyBorder="1" applyAlignment="1" applyProtection="1">
      <alignment horizontal="left" vertical="top" wrapText="1"/>
    </xf>
    <xf numFmtId="0" fontId="8" fillId="0" borderId="1" xfId="0" applyFont="1" applyFill="1" applyBorder="1" applyAlignment="1" applyProtection="1">
      <alignment horizontal="left" vertical="top" wrapText="1"/>
    </xf>
    <xf numFmtId="0" fontId="8" fillId="0" borderId="10" xfId="0" applyFont="1" applyFill="1" applyBorder="1" applyAlignment="1" applyProtection="1">
      <alignment horizontal="left" vertical="top" wrapText="1"/>
    </xf>
    <xf numFmtId="3" fontId="7" fillId="3" borderId="70" xfId="0" applyNumberFormat="1" applyFont="1" applyFill="1" applyBorder="1" applyAlignment="1" applyProtection="1">
      <alignment horizontal="right"/>
      <protection locked="0"/>
    </xf>
    <xf numFmtId="3" fontId="7" fillId="3" borderId="68" xfId="0" applyNumberFormat="1" applyFont="1" applyFill="1" applyBorder="1" applyAlignment="1" applyProtection="1">
      <alignment horizontal="right"/>
      <protection locked="0"/>
    </xf>
    <xf numFmtId="3" fontId="7" fillId="3" borderId="43" xfId="0" applyNumberFormat="1" applyFont="1" applyFill="1" applyBorder="1" applyAlignment="1" applyProtection="1">
      <alignment horizontal="right"/>
      <protection locked="0"/>
    </xf>
    <xf numFmtId="0" fontId="5" fillId="2" borderId="94" xfId="0" applyFont="1" applyFill="1" applyBorder="1" applyAlignment="1" applyProtection="1">
      <alignment horizontal="right" vertical="center" shrinkToFit="1"/>
    </xf>
    <xf numFmtId="0" fontId="5" fillId="2" borderId="43" xfId="0" applyFont="1" applyFill="1" applyBorder="1" applyAlignment="1" applyProtection="1">
      <alignment horizontal="right" vertical="center" shrinkToFit="1"/>
    </xf>
    <xf numFmtId="0" fontId="5" fillId="2" borderId="95" xfId="0" applyFont="1" applyFill="1" applyBorder="1" applyAlignment="1" applyProtection="1">
      <alignment horizontal="right" vertical="center" shrinkToFit="1"/>
    </xf>
    <xf numFmtId="0" fontId="5" fillId="2" borderId="70" xfId="0" applyFont="1" applyFill="1" applyBorder="1" applyAlignment="1" applyProtection="1">
      <alignment horizontal="right" vertical="center" shrinkToFit="1"/>
    </xf>
    <xf numFmtId="0" fontId="5" fillId="2" borderId="68" xfId="0" applyFont="1" applyFill="1" applyBorder="1" applyAlignment="1" applyProtection="1">
      <alignment horizontal="right" vertical="center" shrinkToFit="1"/>
    </xf>
    <xf numFmtId="0" fontId="5" fillId="2" borderId="71" xfId="0" applyFont="1" applyFill="1" applyBorder="1" applyAlignment="1" applyProtection="1">
      <alignment horizontal="right" vertical="center" shrinkToFit="1"/>
    </xf>
    <xf numFmtId="0" fontId="7" fillId="0" borderId="5" xfId="0" applyFont="1" applyBorder="1" applyAlignment="1" applyProtection="1">
      <alignment vertical="center" wrapText="1"/>
    </xf>
    <xf numFmtId="0" fontId="7" fillId="0" borderId="1" xfId="0" applyFont="1" applyBorder="1" applyAlignment="1" applyProtection="1">
      <alignment vertical="center"/>
    </xf>
    <xf numFmtId="0" fontId="8"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38" fontId="7" fillId="2" borderId="117" xfId="6" applyFont="1" applyFill="1" applyBorder="1" applyAlignment="1" applyProtection="1">
      <alignment vertical="center"/>
    </xf>
    <xf numFmtId="38" fontId="7" fillId="2" borderId="36" xfId="6" applyFont="1" applyFill="1" applyBorder="1" applyAlignment="1" applyProtection="1">
      <alignment vertical="center"/>
    </xf>
    <xf numFmtId="0" fontId="8" fillId="0" borderId="43"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16" xfId="0" applyFont="1" applyBorder="1" applyAlignment="1" applyProtection="1">
      <alignment horizontal="center" vertical="center" wrapText="1"/>
    </xf>
    <xf numFmtId="0" fontId="8" fillId="0" borderId="48" xfId="0" applyFont="1" applyBorder="1" applyAlignment="1" applyProtection="1">
      <alignment horizontal="center" vertical="center" wrapText="1"/>
    </xf>
    <xf numFmtId="0" fontId="5" fillId="0" borderId="0" xfId="0" applyFont="1" applyFill="1" applyAlignment="1" applyProtection="1">
      <alignment vertical="top"/>
    </xf>
  </cellXfs>
  <cellStyles count="12">
    <cellStyle name="桁区切り" xfId="6" builtinId="6"/>
    <cellStyle name="標準" xfId="0" builtinId="0"/>
    <cellStyle name="標準 10" xfId="1"/>
    <cellStyle name="標準 12" xfId="3"/>
    <cellStyle name="標準 13" xfId="2"/>
    <cellStyle name="標準 2" xfId="5"/>
    <cellStyle name="標準 2 2" xfId="7"/>
    <cellStyle name="標準 2 2 2" xfId="8"/>
    <cellStyle name="標準 2 3" xfId="11"/>
    <cellStyle name="標準 27" xfId="4"/>
    <cellStyle name="標準 3" xfId="9"/>
    <cellStyle name="標準_賃金改善内訳表" xfId="10"/>
  </cellStyles>
  <dxfs count="7">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31</xdr:col>
      <xdr:colOff>161925</xdr:colOff>
      <xdr:row>10</xdr:row>
      <xdr:rowOff>19050</xdr:rowOff>
    </xdr:from>
    <xdr:to>
      <xdr:col>32</xdr:col>
      <xdr:colOff>123825</xdr:colOff>
      <xdr:row>10</xdr:row>
      <xdr:rowOff>200025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7134225" y="2143125"/>
          <a:ext cx="190500"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chemeClr val="tx1"/>
              </a:solidFill>
              <a:latin typeface="ＭＳ 明朝" pitchFamily="17" charset="-128"/>
              <a:ea typeface="ＭＳ 明朝" pitchFamily="17" charset="-128"/>
            </a:rPr>
            <a:t>印</a:t>
          </a:r>
        </a:p>
      </xdr:txBody>
    </xdr:sp>
    <xdr:clientData/>
  </xdr:twoCellAnchor>
  <xdr:twoCellAnchor>
    <xdr:from>
      <xdr:col>31</xdr:col>
      <xdr:colOff>190500</xdr:colOff>
      <xdr:row>63</xdr:row>
      <xdr:rowOff>28575</xdr:rowOff>
    </xdr:from>
    <xdr:to>
      <xdr:col>32</xdr:col>
      <xdr:colOff>152400</xdr:colOff>
      <xdr:row>63</xdr:row>
      <xdr:rowOff>209550</xdr:rowOff>
    </xdr:to>
    <xdr:sp macro="" textlink="">
      <xdr:nvSpPr>
        <xdr:cNvPr id="7" name="円/楕円 2">
          <a:extLst>
            <a:ext uri="{FF2B5EF4-FFF2-40B4-BE49-F238E27FC236}">
              <a16:creationId xmlns:a16="http://schemas.microsoft.com/office/drawing/2014/main" id="{00000000-0008-0000-0600-000003000000}"/>
            </a:ext>
          </a:extLst>
        </xdr:cNvPr>
        <xdr:cNvSpPr/>
      </xdr:nvSpPr>
      <xdr:spPr>
        <a:xfrm>
          <a:off x="7162800" y="12287250"/>
          <a:ext cx="190500"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chemeClr val="tx1"/>
              </a:solidFill>
              <a:latin typeface="ＭＳ 明朝" pitchFamily="17" charset="-128"/>
              <a:ea typeface="ＭＳ 明朝" pitchFamily="17" charset="-128"/>
            </a:rPr>
            <a:t>印</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29</xdr:col>
      <xdr:colOff>0</xdr:colOff>
      <xdr:row>21</xdr:row>
      <xdr:rowOff>0</xdr:rowOff>
    </xdr:from>
    <xdr:ext cx="184731" cy="264560"/>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22248159" y="325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29</xdr:col>
      <xdr:colOff>0</xdr:colOff>
      <xdr:row>21</xdr:row>
      <xdr:rowOff>0</xdr:rowOff>
    </xdr:from>
    <xdr:ext cx="184731" cy="264560"/>
    <xdr:sp macro="" textlink="">
      <xdr:nvSpPr>
        <xdr:cNvPr id="3" name="テキスト ボックス 2">
          <a:extLst>
            <a:ext uri="{FF2B5EF4-FFF2-40B4-BE49-F238E27FC236}">
              <a16:creationId xmlns:a16="http://schemas.microsoft.com/office/drawing/2014/main" id="{00000000-0008-0000-0B00-000002000000}"/>
            </a:ext>
          </a:extLst>
        </xdr:cNvPr>
        <xdr:cNvSpPr txBox="1"/>
      </xdr:nvSpPr>
      <xdr:spPr>
        <a:xfrm>
          <a:off x="8179734" y="787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33</xdr:col>
      <xdr:colOff>14815</xdr:colOff>
      <xdr:row>62</xdr:row>
      <xdr:rowOff>31749</xdr:rowOff>
    </xdr:from>
    <xdr:to>
      <xdr:col>33</xdr:col>
      <xdr:colOff>205315</xdr:colOff>
      <xdr:row>62</xdr:row>
      <xdr:rowOff>212724</xdr:rowOff>
    </xdr:to>
    <xdr:sp macro="" textlink="">
      <xdr:nvSpPr>
        <xdr:cNvPr id="2" name="円/楕円 1">
          <a:extLst>
            <a:ext uri="{FF2B5EF4-FFF2-40B4-BE49-F238E27FC236}">
              <a16:creationId xmlns:a16="http://schemas.microsoft.com/office/drawing/2014/main" id="{00000000-0008-0000-0700-000002000000}"/>
            </a:ext>
          </a:extLst>
        </xdr:cNvPr>
        <xdr:cNvSpPr/>
      </xdr:nvSpPr>
      <xdr:spPr>
        <a:xfrm>
          <a:off x="7682440" y="11937999"/>
          <a:ext cx="190500"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chemeClr val="tx1"/>
              </a:solidFill>
              <a:latin typeface="ＭＳ 明朝" pitchFamily="17" charset="-128"/>
              <a:ea typeface="ＭＳ 明朝" pitchFamily="17" charset="-128"/>
            </a:rPr>
            <a:t>印</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32</xdr:col>
      <xdr:colOff>302559</xdr:colOff>
      <xdr:row>24</xdr:row>
      <xdr:rowOff>0</xdr:rowOff>
    </xdr:from>
    <xdr:ext cx="184731" cy="264560"/>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8779809" y="7477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33</xdr:col>
      <xdr:colOff>0</xdr:colOff>
      <xdr:row>28</xdr:row>
      <xdr:rowOff>19050</xdr:rowOff>
    </xdr:from>
    <xdr:to>
      <xdr:col>33</xdr:col>
      <xdr:colOff>190500</xdr:colOff>
      <xdr:row>28</xdr:row>
      <xdr:rowOff>200025</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22631400" y="4648200"/>
          <a:ext cx="190500" cy="1524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chemeClr val="tx1"/>
              </a:solidFill>
              <a:latin typeface="ＭＳ 明朝" pitchFamily="17" charset="-128"/>
              <a:ea typeface="ＭＳ 明朝" pitchFamily="17"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161925</xdr:colOff>
      <xdr:row>11</xdr:row>
      <xdr:rowOff>19050</xdr:rowOff>
    </xdr:from>
    <xdr:to>
      <xdr:col>32</xdr:col>
      <xdr:colOff>123825</xdr:colOff>
      <xdr:row>11</xdr:row>
      <xdr:rowOff>200025</xdr:rowOff>
    </xdr:to>
    <xdr:sp macro="" textlink="">
      <xdr:nvSpPr>
        <xdr:cNvPr id="2" name="円/楕円 1">
          <a:extLst>
            <a:ext uri="{FF2B5EF4-FFF2-40B4-BE49-F238E27FC236}">
              <a16:creationId xmlns:a16="http://schemas.microsoft.com/office/drawing/2014/main" id="{00000000-0008-0000-0600-000002000000}"/>
            </a:ext>
          </a:extLst>
        </xdr:cNvPr>
        <xdr:cNvSpPr/>
      </xdr:nvSpPr>
      <xdr:spPr>
        <a:xfrm>
          <a:off x="6981825" y="2466975"/>
          <a:ext cx="190500"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chemeClr val="tx1"/>
              </a:solidFill>
              <a:latin typeface="ＭＳ 明朝" pitchFamily="17" charset="-128"/>
              <a:ea typeface="ＭＳ 明朝" pitchFamily="17" charset="-128"/>
            </a:rPr>
            <a:t>印</a:t>
          </a:r>
        </a:p>
      </xdr:txBody>
    </xdr:sp>
    <xdr:clientData/>
  </xdr:twoCellAnchor>
  <xdr:twoCellAnchor>
    <xdr:from>
      <xdr:col>31</xdr:col>
      <xdr:colOff>190500</xdr:colOff>
      <xdr:row>87</xdr:row>
      <xdr:rowOff>28575</xdr:rowOff>
    </xdr:from>
    <xdr:to>
      <xdr:col>32</xdr:col>
      <xdr:colOff>152400</xdr:colOff>
      <xdr:row>87</xdr:row>
      <xdr:rowOff>209550</xdr:rowOff>
    </xdr:to>
    <xdr:sp macro="" textlink="">
      <xdr:nvSpPr>
        <xdr:cNvPr id="3" name="円/楕円 2">
          <a:extLst>
            <a:ext uri="{FF2B5EF4-FFF2-40B4-BE49-F238E27FC236}">
              <a16:creationId xmlns:a16="http://schemas.microsoft.com/office/drawing/2014/main" id="{00000000-0008-0000-0600-000003000000}"/>
            </a:ext>
          </a:extLst>
        </xdr:cNvPr>
        <xdr:cNvSpPr/>
      </xdr:nvSpPr>
      <xdr:spPr>
        <a:xfrm>
          <a:off x="7010400" y="11172825"/>
          <a:ext cx="190500"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chemeClr val="tx1"/>
              </a:solidFill>
              <a:latin typeface="ＭＳ 明朝" pitchFamily="17" charset="-128"/>
              <a:ea typeface="ＭＳ 明朝" pitchFamily="17" charset="-128"/>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179294</xdr:colOff>
      <xdr:row>48</xdr:row>
      <xdr:rowOff>164726</xdr:rowOff>
    </xdr:from>
    <xdr:to>
      <xdr:col>33</xdr:col>
      <xdr:colOff>141194</xdr:colOff>
      <xdr:row>49</xdr:row>
      <xdr:rowOff>145676</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7306235" y="12166226"/>
          <a:ext cx="186018" cy="1714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chemeClr val="tx1"/>
              </a:solidFill>
              <a:latin typeface="ＭＳ 明朝" pitchFamily="17" charset="-128"/>
              <a:ea typeface="ＭＳ 明朝" pitchFamily="17" charset="-128"/>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33</xdr:col>
      <xdr:colOff>0</xdr:colOff>
      <xdr:row>109</xdr:row>
      <xdr:rowOff>19050</xdr:rowOff>
    </xdr:from>
    <xdr:to>
      <xdr:col>33</xdr:col>
      <xdr:colOff>190500</xdr:colOff>
      <xdr:row>109</xdr:row>
      <xdr:rowOff>200025</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7629525" y="25669875"/>
          <a:ext cx="190500"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chemeClr val="tx1"/>
              </a:solidFill>
              <a:latin typeface="ＭＳ 明朝" pitchFamily="17" charset="-128"/>
              <a:ea typeface="ＭＳ 明朝" pitchFamily="17" charset="-128"/>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33</xdr:col>
      <xdr:colOff>0</xdr:colOff>
      <xdr:row>59</xdr:row>
      <xdr:rowOff>19050</xdr:rowOff>
    </xdr:from>
    <xdr:to>
      <xdr:col>33</xdr:col>
      <xdr:colOff>190500</xdr:colOff>
      <xdr:row>59</xdr:row>
      <xdr:rowOff>200025</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7505700" y="11201400"/>
          <a:ext cx="190500"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chemeClr val="tx1"/>
              </a:solidFill>
              <a:latin typeface="ＭＳ 明朝" pitchFamily="17" charset="-128"/>
              <a:ea typeface="ＭＳ 明朝" pitchFamily="17" charset="-128"/>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32</xdr:col>
      <xdr:colOff>0</xdr:colOff>
      <xdr:row>53</xdr:row>
      <xdr:rowOff>19050</xdr:rowOff>
    </xdr:from>
    <xdr:to>
      <xdr:col>32</xdr:col>
      <xdr:colOff>190500</xdr:colOff>
      <xdr:row>53</xdr:row>
      <xdr:rowOff>200025</xdr:rowOff>
    </xdr:to>
    <xdr:sp macro="" textlink="">
      <xdr:nvSpPr>
        <xdr:cNvPr id="2" name="円/楕円 1">
          <a:extLst>
            <a:ext uri="{FF2B5EF4-FFF2-40B4-BE49-F238E27FC236}">
              <a16:creationId xmlns:a16="http://schemas.microsoft.com/office/drawing/2014/main" id="{00000000-0008-0000-0700-000002000000}"/>
            </a:ext>
          </a:extLst>
        </xdr:cNvPr>
        <xdr:cNvSpPr/>
      </xdr:nvSpPr>
      <xdr:spPr>
        <a:xfrm>
          <a:off x="8536781" y="7829550"/>
          <a:ext cx="190500"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chemeClr val="tx1"/>
              </a:solidFill>
              <a:latin typeface="ＭＳ 明朝" pitchFamily="17" charset="-128"/>
              <a:ea typeface="ＭＳ 明朝" pitchFamily="17" charset="-128"/>
            </a:rPr>
            <a:t>印</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32</xdr:col>
      <xdr:colOff>302559</xdr:colOff>
      <xdr:row>24</xdr:row>
      <xdr:rowOff>0</xdr:rowOff>
    </xdr:from>
    <xdr:ext cx="184731" cy="264560"/>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22248159" y="325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32</xdr:col>
      <xdr:colOff>302559</xdr:colOff>
      <xdr:row>24</xdr:row>
      <xdr:rowOff>0</xdr:rowOff>
    </xdr:from>
    <xdr:ext cx="184731" cy="264560"/>
    <xdr:sp macro="" textlink="">
      <xdr:nvSpPr>
        <xdr:cNvPr id="4" name="テキスト ボックス 3">
          <a:extLst>
            <a:ext uri="{FF2B5EF4-FFF2-40B4-BE49-F238E27FC236}">
              <a16:creationId xmlns:a16="http://schemas.microsoft.com/office/drawing/2014/main" id="{00000000-0008-0000-0B00-000002000000}"/>
            </a:ext>
          </a:extLst>
        </xdr:cNvPr>
        <xdr:cNvSpPr txBox="1"/>
      </xdr:nvSpPr>
      <xdr:spPr>
        <a:xfrm>
          <a:off x="8179734" y="787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33</xdr:col>
      <xdr:colOff>14815</xdr:colOff>
      <xdr:row>61</xdr:row>
      <xdr:rowOff>31749</xdr:rowOff>
    </xdr:from>
    <xdr:to>
      <xdr:col>33</xdr:col>
      <xdr:colOff>205315</xdr:colOff>
      <xdr:row>61</xdr:row>
      <xdr:rowOff>212724</xdr:rowOff>
    </xdr:to>
    <xdr:sp macro="" textlink="">
      <xdr:nvSpPr>
        <xdr:cNvPr id="2" name="円/楕円 1">
          <a:extLst>
            <a:ext uri="{FF2B5EF4-FFF2-40B4-BE49-F238E27FC236}">
              <a16:creationId xmlns:a16="http://schemas.microsoft.com/office/drawing/2014/main" id="{00000000-0008-0000-0700-000002000000}"/>
            </a:ext>
          </a:extLst>
        </xdr:cNvPr>
        <xdr:cNvSpPr/>
      </xdr:nvSpPr>
      <xdr:spPr>
        <a:xfrm>
          <a:off x="6864348" y="11707282"/>
          <a:ext cx="190500"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chemeClr val="tx1"/>
              </a:solidFill>
              <a:latin typeface="ＭＳ 明朝" pitchFamily="17" charset="-128"/>
              <a:ea typeface="ＭＳ 明朝"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13.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19.bin"/><Relationship Id="rId4" Type="http://schemas.openxmlformats.org/officeDocument/2006/relationships/comments" Target="../comments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64"/>
  <sheetViews>
    <sheetView view="pageBreakPreview" zoomScale="118" zoomScaleNormal="100" zoomScaleSheetLayoutView="118" workbookViewId="0">
      <selection activeCell="B1" sqref="B1"/>
    </sheetView>
  </sheetViews>
  <sheetFormatPr defaultColWidth="9" defaultRowHeight="18" customHeight="1"/>
  <cols>
    <col min="1" max="1" width="2" style="1" customWidth="1"/>
    <col min="2" max="2" width="2.5" style="1" customWidth="1"/>
    <col min="3" max="34" width="3" style="1" customWidth="1"/>
    <col min="35" max="35" width="3.375" style="1" customWidth="1"/>
    <col min="36" max="37" width="3.375" style="1" hidden="1" customWidth="1"/>
    <col min="38" max="52" width="3.375" style="1" customWidth="1"/>
    <col min="53" max="16384" width="9" style="1"/>
  </cols>
  <sheetData>
    <row r="1" spans="2:40" ht="18" customHeight="1">
      <c r="B1" s="107" t="s">
        <v>566</v>
      </c>
    </row>
    <row r="2" spans="2:40" ht="18" customHeight="1">
      <c r="B2" s="781" t="s">
        <v>180</v>
      </c>
      <c r="C2" s="781"/>
      <c r="D2" s="781"/>
      <c r="E2" s="781"/>
      <c r="F2" s="781"/>
      <c r="G2" s="781"/>
      <c r="H2" s="781"/>
      <c r="I2" s="781"/>
      <c r="J2" s="781"/>
      <c r="K2" s="781"/>
      <c r="L2" s="781"/>
      <c r="M2" s="781"/>
      <c r="N2" s="781"/>
      <c r="O2" s="781"/>
      <c r="P2" s="781"/>
      <c r="Q2" s="781"/>
      <c r="R2" s="781"/>
      <c r="S2" s="781"/>
      <c r="T2" s="781"/>
      <c r="U2" s="781"/>
      <c r="V2" s="781"/>
      <c r="W2" s="781"/>
      <c r="X2" s="781"/>
      <c r="Y2" s="781"/>
      <c r="Z2" s="781"/>
      <c r="AA2" s="781"/>
      <c r="AB2" s="781"/>
      <c r="AC2" s="781"/>
      <c r="AD2" s="781"/>
      <c r="AE2" s="781"/>
      <c r="AF2" s="781"/>
      <c r="AG2" s="781"/>
    </row>
    <row r="3" spans="2:40" ht="9.75" customHeight="1">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row>
    <row r="4" spans="2:40" ht="18" customHeight="1">
      <c r="F4" s="782" t="s">
        <v>181</v>
      </c>
      <c r="G4" s="782"/>
      <c r="H4" s="782"/>
      <c r="I4" s="782"/>
      <c r="J4" s="782"/>
      <c r="K4" s="782"/>
      <c r="L4" s="782"/>
      <c r="M4" s="11"/>
      <c r="N4" s="11"/>
      <c r="O4" s="11"/>
      <c r="AJ4" s="1" t="s">
        <v>0</v>
      </c>
    </row>
    <row r="5" spans="2:40" ht="17.25" customHeight="1">
      <c r="F5" s="782" t="s">
        <v>182</v>
      </c>
      <c r="G5" s="782"/>
      <c r="H5" s="782"/>
      <c r="I5" s="782"/>
      <c r="J5" s="782"/>
      <c r="K5" s="782"/>
      <c r="L5" s="782"/>
      <c r="M5" s="11"/>
      <c r="N5" s="11"/>
      <c r="O5" s="11"/>
      <c r="AJ5" s="1" t="s">
        <v>412</v>
      </c>
    </row>
    <row r="6" spans="2:40" ht="17.25" customHeight="1" thickBot="1">
      <c r="F6" s="11"/>
      <c r="G6" s="11"/>
      <c r="H6" s="11"/>
      <c r="I6" s="11"/>
      <c r="J6" s="11"/>
      <c r="K6" s="11"/>
      <c r="L6" s="11"/>
      <c r="M6" s="11"/>
      <c r="N6" s="11"/>
      <c r="O6" s="11"/>
      <c r="P6" s="12"/>
      <c r="U6" s="783" t="s">
        <v>183</v>
      </c>
      <c r="V6" s="783"/>
      <c r="W6" s="783"/>
      <c r="X6" s="783"/>
      <c r="Y6" s="783"/>
      <c r="Z6" s="783"/>
      <c r="AA6" s="783"/>
      <c r="AB6" s="783"/>
      <c r="AC6" s="783"/>
      <c r="AD6" s="783"/>
      <c r="AE6" s="783"/>
      <c r="AF6" s="783"/>
      <c r="AG6" s="783"/>
      <c r="AJ6" s="1" t="s">
        <v>413</v>
      </c>
    </row>
    <row r="7" spans="2:40" ht="17.25" customHeight="1">
      <c r="F7" s="11"/>
      <c r="G7" s="11"/>
      <c r="N7" s="11"/>
      <c r="O7" s="784" t="s">
        <v>7</v>
      </c>
      <c r="P7" s="785"/>
      <c r="Q7" s="785"/>
      <c r="R7" s="785"/>
      <c r="S7" s="785"/>
      <c r="T7" s="785"/>
      <c r="U7" s="786"/>
      <c r="V7" s="787"/>
      <c r="W7" s="787"/>
      <c r="X7" s="787"/>
      <c r="Y7" s="787"/>
      <c r="Z7" s="787"/>
      <c r="AA7" s="787"/>
      <c r="AB7" s="787"/>
      <c r="AC7" s="787"/>
      <c r="AD7" s="787"/>
      <c r="AE7" s="787"/>
      <c r="AF7" s="787"/>
      <c r="AG7" s="788"/>
      <c r="AJ7" s="1" t="s">
        <v>414</v>
      </c>
    </row>
    <row r="8" spans="2:40" ht="17.25" customHeight="1">
      <c r="N8" s="11"/>
      <c r="O8" s="772" t="s">
        <v>10</v>
      </c>
      <c r="P8" s="773"/>
      <c r="Q8" s="773"/>
      <c r="R8" s="773"/>
      <c r="S8" s="773"/>
      <c r="T8" s="773"/>
      <c r="U8" s="774"/>
      <c r="V8" s="775"/>
      <c r="W8" s="775"/>
      <c r="X8" s="775"/>
      <c r="Y8" s="775"/>
      <c r="Z8" s="775"/>
      <c r="AA8" s="775"/>
      <c r="AB8" s="775"/>
      <c r="AC8" s="775"/>
      <c r="AD8" s="775"/>
      <c r="AE8" s="775"/>
      <c r="AF8" s="775"/>
      <c r="AG8" s="776"/>
      <c r="AJ8" s="1" t="s">
        <v>415</v>
      </c>
    </row>
    <row r="9" spans="2:40" ht="17.25" customHeight="1">
      <c r="N9" s="11"/>
      <c r="O9" s="772" t="s">
        <v>51</v>
      </c>
      <c r="P9" s="773"/>
      <c r="Q9" s="773"/>
      <c r="R9" s="773"/>
      <c r="S9" s="773"/>
      <c r="T9" s="773"/>
      <c r="U9" s="774"/>
      <c r="V9" s="775"/>
      <c r="W9" s="775"/>
      <c r="X9" s="775"/>
      <c r="Y9" s="775"/>
      <c r="Z9" s="775"/>
      <c r="AA9" s="775"/>
      <c r="AB9" s="775"/>
      <c r="AC9" s="775"/>
      <c r="AD9" s="775"/>
      <c r="AE9" s="775"/>
      <c r="AF9" s="775"/>
      <c r="AG9" s="776"/>
      <c r="AJ9" s="1" t="s">
        <v>416</v>
      </c>
    </row>
    <row r="10" spans="2:40" ht="17.25" customHeight="1">
      <c r="N10" s="11"/>
      <c r="O10" s="772" t="s">
        <v>45</v>
      </c>
      <c r="P10" s="773"/>
      <c r="Q10" s="773"/>
      <c r="R10" s="773"/>
      <c r="S10" s="773"/>
      <c r="T10" s="773"/>
      <c r="U10" s="7"/>
      <c r="V10" s="6"/>
      <c r="W10" s="7"/>
      <c r="X10" s="5"/>
      <c r="Y10" s="6"/>
      <c r="Z10" s="7"/>
      <c r="AA10" s="6"/>
      <c r="AB10" s="7"/>
      <c r="AC10" s="5"/>
      <c r="AD10" s="5"/>
      <c r="AE10" s="5"/>
      <c r="AF10" s="6"/>
      <c r="AG10" s="8"/>
      <c r="AJ10" s="1" t="s">
        <v>417</v>
      </c>
    </row>
    <row r="11" spans="2:40" ht="17.25" customHeight="1" thickBot="1">
      <c r="B11" s="12"/>
      <c r="C11" s="12"/>
      <c r="D11" s="12"/>
      <c r="E11" s="12"/>
      <c r="F11" s="12"/>
      <c r="G11" s="12"/>
      <c r="N11" s="12"/>
      <c r="O11" s="777" t="s">
        <v>11</v>
      </c>
      <c r="P11" s="778"/>
      <c r="Q11" s="778"/>
      <c r="R11" s="778"/>
      <c r="S11" s="778"/>
      <c r="T11" s="778"/>
      <c r="U11" s="779"/>
      <c r="V11" s="779"/>
      <c r="W11" s="779"/>
      <c r="X11" s="779"/>
      <c r="Y11" s="779"/>
      <c r="Z11" s="779"/>
      <c r="AA11" s="779"/>
      <c r="AB11" s="779"/>
      <c r="AC11" s="779"/>
      <c r="AD11" s="779"/>
      <c r="AE11" s="779"/>
      <c r="AF11" s="779"/>
      <c r="AG11" s="780"/>
      <c r="AJ11" s="1" t="s">
        <v>418</v>
      </c>
    </row>
    <row r="12" spans="2:40" ht="9.75" customHeight="1">
      <c r="B12" s="12"/>
      <c r="C12" s="12"/>
      <c r="D12" s="12"/>
      <c r="E12" s="12"/>
      <c r="F12" s="12"/>
      <c r="G12" s="12"/>
      <c r="H12" s="12"/>
      <c r="I12" s="12"/>
      <c r="J12" s="12"/>
      <c r="K12" s="12"/>
      <c r="L12" s="12"/>
      <c r="M12" s="12"/>
      <c r="N12" s="12"/>
      <c r="O12" s="12"/>
      <c r="Q12" s="310"/>
      <c r="R12" s="310"/>
      <c r="S12" s="310"/>
      <c r="T12" s="310"/>
      <c r="U12" s="320"/>
      <c r="V12" s="310"/>
      <c r="W12" s="310"/>
      <c r="X12" s="310"/>
      <c r="Y12" s="310"/>
      <c r="Z12" s="15"/>
      <c r="AA12" s="15"/>
      <c r="AB12" s="15"/>
      <c r="AC12" s="15"/>
      <c r="AD12" s="15"/>
      <c r="AE12" s="15"/>
      <c r="AF12" s="15"/>
      <c r="AG12" s="15"/>
      <c r="AJ12" s="1" t="s">
        <v>419</v>
      </c>
    </row>
    <row r="13" spans="2:40" ht="9.75" customHeight="1">
      <c r="B13" s="12"/>
      <c r="C13" s="12"/>
      <c r="D13" s="12"/>
      <c r="E13" s="12"/>
      <c r="F13" s="12"/>
      <c r="G13" s="12"/>
      <c r="H13" s="12"/>
      <c r="I13" s="12"/>
      <c r="J13" s="12"/>
      <c r="K13" s="12"/>
      <c r="L13" s="12"/>
      <c r="M13" s="12"/>
      <c r="N13" s="12"/>
      <c r="O13" s="12"/>
      <c r="Q13" s="310"/>
      <c r="R13" s="310"/>
      <c r="S13" s="310"/>
      <c r="T13" s="310"/>
      <c r="U13" s="310"/>
      <c r="V13" s="310"/>
      <c r="W13" s="310"/>
      <c r="X13" s="310"/>
      <c r="Y13" s="310"/>
      <c r="Z13" s="15"/>
      <c r="AA13" s="15"/>
      <c r="AB13" s="15"/>
      <c r="AC13" s="15"/>
      <c r="AD13" s="15"/>
      <c r="AE13" s="15"/>
      <c r="AF13" s="15"/>
      <c r="AG13" s="15"/>
    </row>
    <row r="14" spans="2:40" ht="18.75" customHeight="1" thickBot="1">
      <c r="B14" s="321" t="s">
        <v>200</v>
      </c>
      <c r="D14" s="80"/>
      <c r="E14" s="80"/>
      <c r="F14" s="80"/>
      <c r="G14" s="80"/>
      <c r="H14" s="80"/>
      <c r="I14" s="80"/>
      <c r="J14" s="80"/>
      <c r="K14" s="322"/>
      <c r="L14" s="322"/>
      <c r="M14" s="322"/>
      <c r="N14" s="322"/>
      <c r="O14" s="322"/>
      <c r="P14" s="322"/>
      <c r="Q14" s="322"/>
      <c r="R14" s="322"/>
      <c r="S14" s="322"/>
      <c r="T14" s="322"/>
      <c r="U14" s="322"/>
      <c r="V14" s="80"/>
      <c r="W14" s="80"/>
      <c r="X14" s="80"/>
      <c r="Y14" s="80"/>
      <c r="Z14" s="80"/>
      <c r="AA14" s="80"/>
      <c r="AB14" s="80"/>
      <c r="AC14" s="80"/>
      <c r="AD14" s="80"/>
      <c r="AE14" s="80"/>
      <c r="AF14" s="80"/>
      <c r="AG14" s="80"/>
      <c r="AH14" s="80"/>
      <c r="AI14" s="80"/>
      <c r="AJ14" s="80"/>
      <c r="AK14" s="80"/>
      <c r="AL14" s="80"/>
      <c r="AM14" s="80"/>
      <c r="AN14" s="80"/>
    </row>
    <row r="15" spans="2:40" ht="10.5" customHeight="1" thickTop="1">
      <c r="B15" s="80"/>
      <c r="C15" s="744" t="s">
        <v>190</v>
      </c>
      <c r="D15" s="745"/>
      <c r="E15" s="745"/>
      <c r="F15" s="745"/>
      <c r="G15" s="745"/>
      <c r="H15" s="745"/>
      <c r="I15" s="745"/>
      <c r="J15" s="745"/>
      <c r="K15" s="745"/>
      <c r="L15" s="746"/>
      <c r="M15" s="750" t="s">
        <v>295</v>
      </c>
      <c r="N15" s="751"/>
      <c r="O15" s="751"/>
      <c r="P15" s="751"/>
      <c r="Q15" s="751"/>
      <c r="R15" s="751"/>
      <c r="S15" s="751"/>
      <c r="T15" s="751"/>
      <c r="U15" s="751"/>
      <c r="V15" s="751"/>
      <c r="W15" s="323"/>
      <c r="X15" s="298"/>
      <c r="Y15" s="298"/>
      <c r="Z15" s="324"/>
      <c r="AA15" s="754" t="s">
        <v>185</v>
      </c>
      <c r="AB15" s="755"/>
      <c r="AC15" s="755"/>
      <c r="AD15" s="755"/>
      <c r="AE15" s="755"/>
      <c r="AF15" s="755"/>
      <c r="AG15" s="756"/>
      <c r="AH15" s="80"/>
    </row>
    <row r="16" spans="2:40" ht="34.5" customHeight="1">
      <c r="B16" s="80"/>
      <c r="C16" s="747"/>
      <c r="D16" s="748"/>
      <c r="E16" s="748"/>
      <c r="F16" s="748"/>
      <c r="G16" s="748"/>
      <c r="H16" s="748"/>
      <c r="I16" s="748"/>
      <c r="J16" s="748"/>
      <c r="K16" s="748"/>
      <c r="L16" s="749"/>
      <c r="M16" s="752"/>
      <c r="N16" s="753"/>
      <c r="O16" s="753"/>
      <c r="P16" s="753"/>
      <c r="Q16" s="753"/>
      <c r="R16" s="753"/>
      <c r="S16" s="753"/>
      <c r="T16" s="753"/>
      <c r="U16" s="753"/>
      <c r="V16" s="753"/>
      <c r="W16" s="759" t="s">
        <v>294</v>
      </c>
      <c r="X16" s="760"/>
      <c r="Y16" s="760"/>
      <c r="Z16" s="761"/>
      <c r="AA16" s="757"/>
      <c r="AB16" s="748"/>
      <c r="AC16" s="748"/>
      <c r="AD16" s="748"/>
      <c r="AE16" s="748"/>
      <c r="AF16" s="748"/>
      <c r="AG16" s="758"/>
      <c r="AH16" s="80"/>
    </row>
    <row r="17" spans="2:40" ht="18.75" customHeight="1" thickBot="1">
      <c r="B17" s="80"/>
      <c r="C17" s="762"/>
      <c r="D17" s="763"/>
      <c r="E17" s="764"/>
      <c r="F17" s="765"/>
      <c r="G17" s="766"/>
      <c r="H17" s="766"/>
      <c r="I17" s="766"/>
      <c r="J17" s="766"/>
      <c r="K17" s="766"/>
      <c r="L17" s="325" t="s">
        <v>188</v>
      </c>
      <c r="M17" s="767"/>
      <c r="N17" s="763"/>
      <c r="O17" s="764"/>
      <c r="P17" s="765"/>
      <c r="Q17" s="768"/>
      <c r="R17" s="768"/>
      <c r="S17" s="768"/>
      <c r="T17" s="768"/>
      <c r="U17" s="768"/>
      <c r="V17" s="325" t="s">
        <v>188</v>
      </c>
      <c r="W17" s="767"/>
      <c r="X17" s="763"/>
      <c r="Y17" s="763"/>
      <c r="Z17" s="769"/>
      <c r="AA17" s="770">
        <f>F17+P17</f>
        <v>0</v>
      </c>
      <c r="AB17" s="771"/>
      <c r="AC17" s="771"/>
      <c r="AD17" s="771"/>
      <c r="AE17" s="771"/>
      <c r="AF17" s="771"/>
      <c r="AG17" s="326" t="s">
        <v>188</v>
      </c>
      <c r="AH17" s="80"/>
    </row>
    <row r="18" spans="2:40" ht="14.25">
      <c r="B18" s="80"/>
      <c r="C18" s="327" t="s">
        <v>161</v>
      </c>
      <c r="D18" s="328" t="s">
        <v>511</v>
      </c>
      <c r="E18" s="329"/>
      <c r="F18" s="329"/>
      <c r="G18" s="329"/>
      <c r="H18" s="329"/>
      <c r="I18" s="329"/>
      <c r="J18" s="329"/>
      <c r="K18" s="152"/>
      <c r="L18" s="152"/>
      <c r="M18" s="152"/>
      <c r="N18" s="152"/>
      <c r="O18" s="152"/>
      <c r="P18" s="152"/>
      <c r="Q18" s="152"/>
      <c r="R18" s="152"/>
      <c r="S18" s="152"/>
      <c r="T18" s="152"/>
      <c r="U18" s="152"/>
      <c r="V18" s="329"/>
      <c r="W18" s="329"/>
      <c r="X18" s="329"/>
      <c r="Y18" s="329"/>
      <c r="Z18" s="329"/>
      <c r="AA18" s="329"/>
      <c r="AB18" s="329"/>
      <c r="AC18" s="329"/>
      <c r="AD18" s="329"/>
      <c r="AE18" s="329"/>
      <c r="AF18" s="329"/>
      <c r="AG18" s="329"/>
      <c r="AH18" s="80"/>
    </row>
    <row r="19" spans="2:40" ht="14.25">
      <c r="B19" s="80"/>
      <c r="C19" s="327" t="s">
        <v>161</v>
      </c>
      <c r="D19" s="330" t="s">
        <v>297</v>
      </c>
      <c r="E19" s="331"/>
      <c r="F19" s="331"/>
      <c r="G19" s="331"/>
      <c r="H19" s="331"/>
      <c r="I19" s="331"/>
      <c r="J19" s="331"/>
      <c r="K19" s="332"/>
      <c r="L19" s="332"/>
      <c r="M19" s="332"/>
      <c r="N19" s="332"/>
      <c r="O19" s="332"/>
      <c r="P19" s="332"/>
      <c r="Q19" s="332"/>
      <c r="R19" s="332"/>
      <c r="S19" s="332"/>
      <c r="T19" s="332"/>
      <c r="U19" s="332"/>
      <c r="V19" s="331"/>
      <c r="W19" s="331"/>
      <c r="X19" s="331"/>
      <c r="Y19" s="331"/>
      <c r="Z19" s="331"/>
      <c r="AA19" s="331"/>
      <c r="AB19" s="331"/>
      <c r="AC19" s="331"/>
      <c r="AD19" s="331"/>
      <c r="AE19" s="331"/>
      <c r="AF19" s="331"/>
      <c r="AG19" s="331"/>
      <c r="AH19" s="80"/>
    </row>
    <row r="20" spans="2:40" ht="12" customHeight="1">
      <c r="B20" s="12"/>
      <c r="C20" s="327" t="s">
        <v>161</v>
      </c>
      <c r="D20" s="333" t="s">
        <v>296</v>
      </c>
      <c r="E20" s="334"/>
      <c r="F20" s="334"/>
      <c r="G20" s="334"/>
      <c r="H20" s="334"/>
      <c r="I20" s="334"/>
      <c r="J20" s="334"/>
      <c r="K20" s="335"/>
      <c r="L20" s="335"/>
      <c r="M20" s="335"/>
      <c r="N20" s="334"/>
      <c r="O20" s="334"/>
      <c r="P20" s="334"/>
      <c r="Q20" s="334"/>
      <c r="R20" s="334"/>
      <c r="S20" s="334"/>
      <c r="T20" s="334"/>
      <c r="U20" s="335"/>
      <c r="V20" s="335"/>
      <c r="W20" s="335"/>
      <c r="X20" s="335"/>
      <c r="Y20" s="11"/>
      <c r="Z20" s="11"/>
      <c r="AA20" s="11"/>
      <c r="AB20" s="11"/>
      <c r="AC20" s="11"/>
      <c r="AD20" s="11"/>
      <c r="AE20" s="11"/>
      <c r="AF20" s="11"/>
      <c r="AG20" s="11"/>
      <c r="AH20" s="12"/>
    </row>
    <row r="21" spans="2:40" ht="9.75" customHeight="1">
      <c r="B21" s="12"/>
      <c r="C21" s="12"/>
      <c r="D21" s="12"/>
      <c r="E21" s="12"/>
      <c r="F21" s="12"/>
      <c r="G21" s="12"/>
      <c r="H21" s="12"/>
      <c r="I21" s="12"/>
      <c r="J21" s="12"/>
      <c r="K21" s="12"/>
      <c r="L21" s="12"/>
      <c r="M21" s="12"/>
      <c r="N21" s="12"/>
      <c r="O21" s="12"/>
      <c r="Q21" s="310"/>
      <c r="R21" s="310"/>
      <c r="S21" s="310"/>
      <c r="T21" s="310"/>
      <c r="U21" s="310"/>
      <c r="V21" s="310"/>
      <c r="W21" s="310"/>
      <c r="X21" s="310"/>
      <c r="Y21" s="310"/>
      <c r="Z21" s="15"/>
      <c r="AA21" s="15"/>
      <c r="AB21" s="15"/>
      <c r="AC21" s="15"/>
      <c r="AD21" s="15"/>
      <c r="AE21" s="15"/>
      <c r="AF21" s="15"/>
      <c r="AG21" s="15"/>
    </row>
    <row r="22" spans="2:40" ht="18.75" customHeight="1" thickBot="1">
      <c r="B22" s="1" t="s">
        <v>201</v>
      </c>
      <c r="C22" s="331"/>
      <c r="D22" s="80"/>
      <c r="E22" s="80"/>
      <c r="F22" s="80"/>
      <c r="G22" s="80"/>
      <c r="H22" s="80"/>
      <c r="I22" s="80"/>
      <c r="J22" s="80"/>
      <c r="K22" s="322"/>
      <c r="L22" s="322"/>
      <c r="M22" s="322"/>
      <c r="N22" s="322"/>
      <c r="O22" s="322"/>
      <c r="P22" s="322"/>
      <c r="Q22" s="322"/>
      <c r="R22" s="322"/>
      <c r="S22" s="322"/>
      <c r="T22" s="322"/>
      <c r="U22" s="322"/>
      <c r="V22" s="80"/>
      <c r="W22" s="80"/>
      <c r="X22" s="80"/>
      <c r="Y22" s="80"/>
      <c r="Z22" s="80"/>
      <c r="AA22" s="80"/>
      <c r="AB22" s="80"/>
      <c r="AC22" s="80"/>
      <c r="AD22" s="80"/>
      <c r="AE22" s="80"/>
      <c r="AF22" s="80"/>
      <c r="AG22" s="80"/>
      <c r="AH22" s="80"/>
      <c r="AI22" s="80"/>
    </row>
    <row r="23" spans="2:40" ht="10.5" customHeight="1" thickTop="1">
      <c r="B23" s="80"/>
      <c r="C23" s="744" t="s">
        <v>184</v>
      </c>
      <c r="D23" s="745"/>
      <c r="E23" s="745"/>
      <c r="F23" s="745"/>
      <c r="G23" s="745"/>
      <c r="H23" s="745"/>
      <c r="I23" s="745"/>
      <c r="J23" s="745"/>
      <c r="K23" s="745"/>
      <c r="L23" s="746"/>
      <c r="M23" s="750" t="s">
        <v>295</v>
      </c>
      <c r="N23" s="751"/>
      <c r="O23" s="751"/>
      <c r="P23" s="751"/>
      <c r="Q23" s="751"/>
      <c r="R23" s="751"/>
      <c r="S23" s="751"/>
      <c r="T23" s="751"/>
      <c r="U23" s="751"/>
      <c r="V23" s="751"/>
      <c r="W23" s="323"/>
      <c r="X23" s="298"/>
      <c r="Y23" s="298"/>
      <c r="Z23" s="324"/>
      <c r="AA23" s="754" t="s">
        <v>185</v>
      </c>
      <c r="AB23" s="755"/>
      <c r="AC23" s="755"/>
      <c r="AD23" s="755"/>
      <c r="AE23" s="755"/>
      <c r="AF23" s="755"/>
      <c r="AG23" s="756"/>
      <c r="AH23" s="80"/>
    </row>
    <row r="24" spans="2:40" ht="34.5" customHeight="1">
      <c r="B24" s="80"/>
      <c r="C24" s="747"/>
      <c r="D24" s="748"/>
      <c r="E24" s="748"/>
      <c r="F24" s="748"/>
      <c r="G24" s="748"/>
      <c r="H24" s="748"/>
      <c r="I24" s="748"/>
      <c r="J24" s="748"/>
      <c r="K24" s="748"/>
      <c r="L24" s="749"/>
      <c r="M24" s="752"/>
      <c r="N24" s="753"/>
      <c r="O24" s="753"/>
      <c r="P24" s="753"/>
      <c r="Q24" s="753"/>
      <c r="R24" s="753"/>
      <c r="S24" s="753"/>
      <c r="T24" s="753"/>
      <c r="U24" s="753"/>
      <c r="V24" s="753"/>
      <c r="W24" s="759" t="s">
        <v>186</v>
      </c>
      <c r="X24" s="760"/>
      <c r="Y24" s="760"/>
      <c r="Z24" s="761"/>
      <c r="AA24" s="757"/>
      <c r="AB24" s="748"/>
      <c r="AC24" s="748"/>
      <c r="AD24" s="748"/>
      <c r="AE24" s="748"/>
      <c r="AF24" s="748"/>
      <c r="AG24" s="758"/>
      <c r="AH24" s="80"/>
      <c r="AJ24" s="1" t="s">
        <v>174</v>
      </c>
      <c r="AK24" s="1" t="s">
        <v>187</v>
      </c>
    </row>
    <row r="25" spans="2:40" ht="18.75" customHeight="1" thickBot="1">
      <c r="B25" s="80"/>
      <c r="C25" s="762"/>
      <c r="D25" s="763"/>
      <c r="E25" s="764"/>
      <c r="F25" s="765"/>
      <c r="G25" s="766"/>
      <c r="H25" s="766"/>
      <c r="I25" s="766"/>
      <c r="J25" s="766"/>
      <c r="K25" s="766"/>
      <c r="L25" s="325" t="s">
        <v>188</v>
      </c>
      <c r="M25" s="767"/>
      <c r="N25" s="763"/>
      <c r="O25" s="764"/>
      <c r="P25" s="765"/>
      <c r="Q25" s="768"/>
      <c r="R25" s="768"/>
      <c r="S25" s="768"/>
      <c r="T25" s="768"/>
      <c r="U25" s="768"/>
      <c r="V25" s="325" t="s">
        <v>188</v>
      </c>
      <c r="W25" s="767"/>
      <c r="X25" s="763"/>
      <c r="Y25" s="763"/>
      <c r="Z25" s="769"/>
      <c r="AA25" s="770">
        <f>F25+P25</f>
        <v>0</v>
      </c>
      <c r="AB25" s="771"/>
      <c r="AC25" s="771"/>
      <c r="AD25" s="771"/>
      <c r="AE25" s="771"/>
      <c r="AF25" s="771"/>
      <c r="AG25" s="326" t="s">
        <v>188</v>
      </c>
      <c r="AH25" s="80"/>
      <c r="AJ25" s="1" t="s">
        <v>175</v>
      </c>
      <c r="AK25" s="1" t="s">
        <v>176</v>
      </c>
    </row>
    <row r="26" spans="2:40" ht="12" customHeight="1">
      <c r="B26" s="80"/>
      <c r="C26" s="333" t="s">
        <v>189</v>
      </c>
      <c r="D26" s="331"/>
      <c r="E26" s="331"/>
      <c r="F26" s="331"/>
      <c r="G26" s="331"/>
      <c r="H26" s="331"/>
      <c r="I26" s="331"/>
      <c r="J26" s="331"/>
      <c r="K26" s="332"/>
      <c r="L26" s="332"/>
      <c r="M26" s="332"/>
      <c r="N26" s="332"/>
      <c r="O26" s="332"/>
      <c r="P26" s="332"/>
      <c r="Q26" s="332"/>
      <c r="R26" s="332"/>
      <c r="S26" s="332"/>
      <c r="T26" s="332"/>
      <c r="U26" s="332"/>
      <c r="V26" s="331"/>
      <c r="W26" s="331"/>
      <c r="X26" s="331"/>
      <c r="Y26" s="331"/>
      <c r="Z26" s="331"/>
      <c r="AA26" s="331"/>
      <c r="AB26" s="331"/>
      <c r="AC26" s="331"/>
      <c r="AD26" s="331"/>
      <c r="AE26" s="331"/>
      <c r="AF26" s="331"/>
      <c r="AG26" s="331"/>
      <c r="AH26" s="80"/>
      <c r="AK26" s="1" t="s">
        <v>175</v>
      </c>
    </row>
    <row r="27" spans="2:40" ht="9.75" customHeight="1">
      <c r="B27" s="80"/>
      <c r="D27" s="331"/>
      <c r="E27" s="331"/>
      <c r="F27" s="331"/>
      <c r="G27" s="331"/>
      <c r="H27" s="331"/>
      <c r="I27" s="331"/>
      <c r="J27" s="331"/>
      <c r="K27" s="332"/>
      <c r="L27" s="332"/>
      <c r="M27" s="332"/>
      <c r="N27" s="332"/>
      <c r="O27" s="332"/>
      <c r="P27" s="332"/>
      <c r="Q27" s="332"/>
      <c r="R27" s="332"/>
      <c r="S27" s="332"/>
      <c r="T27" s="332"/>
      <c r="U27" s="332"/>
      <c r="V27" s="331"/>
      <c r="W27" s="331"/>
      <c r="X27" s="331"/>
      <c r="Y27" s="331"/>
      <c r="Z27" s="331"/>
      <c r="AA27" s="331"/>
      <c r="AB27" s="331"/>
      <c r="AC27" s="331"/>
      <c r="AD27" s="331"/>
      <c r="AE27" s="331"/>
      <c r="AF27" s="331"/>
      <c r="AG27" s="331"/>
      <c r="AH27" s="80"/>
      <c r="AI27" s="80"/>
    </row>
    <row r="28" spans="2:40" ht="18.75" customHeight="1" thickBot="1">
      <c r="B28" s="321" t="s">
        <v>202</v>
      </c>
      <c r="D28" s="80"/>
      <c r="E28" s="80"/>
      <c r="F28" s="80"/>
      <c r="G28" s="80"/>
      <c r="H28" s="80"/>
      <c r="I28" s="80"/>
      <c r="J28" s="80"/>
      <c r="K28" s="322"/>
      <c r="L28" s="322"/>
      <c r="M28" s="322"/>
      <c r="N28" s="322"/>
      <c r="O28" s="322"/>
      <c r="P28" s="322"/>
      <c r="Q28" s="322"/>
      <c r="R28" s="322"/>
      <c r="S28" s="322"/>
      <c r="T28" s="322"/>
      <c r="U28" s="322"/>
      <c r="V28" s="80"/>
      <c r="W28" s="80"/>
      <c r="X28" s="80"/>
      <c r="Y28" s="80"/>
      <c r="Z28" s="80"/>
      <c r="AA28" s="80"/>
      <c r="AB28" s="80"/>
      <c r="AC28" s="80"/>
      <c r="AD28" s="80"/>
      <c r="AE28" s="80"/>
      <c r="AF28" s="80"/>
      <c r="AG28" s="80"/>
      <c r="AH28" s="80"/>
      <c r="AI28" s="80"/>
      <c r="AJ28" s="80"/>
      <c r="AK28" s="80"/>
      <c r="AL28" s="80"/>
      <c r="AM28" s="80"/>
      <c r="AN28" s="80"/>
    </row>
    <row r="29" spans="2:40" ht="18" customHeight="1">
      <c r="C29" s="710" t="s">
        <v>191</v>
      </c>
      <c r="D29" s="711"/>
      <c r="E29" s="711"/>
      <c r="F29" s="711"/>
      <c r="G29" s="712"/>
      <c r="H29" s="713" t="s">
        <v>192</v>
      </c>
      <c r="I29" s="713"/>
      <c r="J29" s="713"/>
      <c r="K29" s="713"/>
      <c r="L29" s="713"/>
      <c r="M29" s="713"/>
      <c r="N29" s="713"/>
      <c r="O29" s="713"/>
      <c r="P29" s="713"/>
      <c r="Q29" s="713"/>
      <c r="R29" s="713"/>
      <c r="S29" s="713"/>
      <c r="T29" s="713"/>
      <c r="U29" s="713"/>
      <c r="V29" s="713"/>
      <c r="W29" s="713"/>
      <c r="X29" s="713"/>
      <c r="Y29" s="713"/>
      <c r="Z29" s="713"/>
      <c r="AA29" s="713"/>
      <c r="AB29" s="713"/>
      <c r="AC29" s="713"/>
      <c r="AD29" s="713"/>
      <c r="AE29" s="713"/>
      <c r="AF29" s="713"/>
      <c r="AG29" s="714"/>
    </row>
    <row r="30" spans="2:40" ht="36" customHeight="1">
      <c r="C30" s="715" t="s">
        <v>193</v>
      </c>
      <c r="D30" s="716"/>
      <c r="E30" s="716"/>
      <c r="F30" s="716"/>
      <c r="G30" s="717"/>
      <c r="H30" s="724" t="s">
        <v>193</v>
      </c>
      <c r="I30" s="725"/>
      <c r="J30" s="726" t="s">
        <v>406</v>
      </c>
      <c r="K30" s="726"/>
      <c r="L30" s="726"/>
      <c r="M30" s="726"/>
      <c r="N30" s="726"/>
      <c r="O30" s="726"/>
      <c r="P30" s="726"/>
      <c r="Q30" s="726"/>
      <c r="R30" s="726"/>
      <c r="S30" s="726"/>
      <c r="T30" s="726"/>
      <c r="U30" s="726"/>
      <c r="V30" s="726"/>
      <c r="W30" s="726"/>
      <c r="X30" s="726"/>
      <c r="Y30" s="726"/>
      <c r="Z30" s="726"/>
      <c r="AA30" s="726"/>
      <c r="AB30" s="726"/>
      <c r="AC30" s="726"/>
      <c r="AD30" s="726"/>
      <c r="AE30" s="726"/>
      <c r="AF30" s="726"/>
      <c r="AG30" s="727"/>
    </row>
    <row r="31" spans="2:40" ht="18" customHeight="1">
      <c r="C31" s="715"/>
      <c r="D31" s="716"/>
      <c r="E31" s="716"/>
      <c r="F31" s="716"/>
      <c r="G31" s="717"/>
      <c r="H31" s="740" t="s">
        <v>193</v>
      </c>
      <c r="I31" s="741"/>
      <c r="J31" s="736" t="s">
        <v>298</v>
      </c>
      <c r="K31" s="737"/>
      <c r="L31" s="737"/>
      <c r="M31" s="737"/>
      <c r="N31" s="737"/>
      <c r="O31" s="737"/>
      <c r="P31" s="737"/>
      <c r="Q31" s="737"/>
      <c r="R31" s="737"/>
      <c r="S31" s="737"/>
      <c r="T31" s="737"/>
      <c r="U31" s="737"/>
      <c r="V31" s="738"/>
      <c r="W31" s="738"/>
      <c r="X31" s="738"/>
      <c r="Y31" s="738"/>
      <c r="Z31" s="738"/>
      <c r="AA31" s="738"/>
      <c r="AB31" s="738"/>
      <c r="AC31" s="738"/>
      <c r="AD31" s="738"/>
      <c r="AE31" s="738"/>
      <c r="AF31" s="738"/>
      <c r="AG31" s="739"/>
    </row>
    <row r="32" spans="2:40" ht="18" customHeight="1">
      <c r="C32" s="718"/>
      <c r="D32" s="719"/>
      <c r="E32" s="719"/>
      <c r="F32" s="719"/>
      <c r="G32" s="720"/>
      <c r="H32" s="742"/>
      <c r="I32" s="743"/>
      <c r="J32" s="336" t="s">
        <v>407</v>
      </c>
      <c r="K32" s="337"/>
      <c r="L32" s="337"/>
      <c r="M32" s="337"/>
      <c r="N32" s="337"/>
      <c r="O32" s="337"/>
      <c r="P32" s="337"/>
      <c r="Q32" s="337"/>
      <c r="R32" s="337"/>
      <c r="S32" s="337"/>
      <c r="T32" s="337"/>
      <c r="U32" s="337"/>
      <c r="V32" s="732" t="s">
        <v>194</v>
      </c>
      <c r="W32" s="732"/>
      <c r="X32" s="732"/>
      <c r="Y32" s="732"/>
      <c r="Z32" s="732"/>
      <c r="AA32" s="732"/>
      <c r="AB32" s="733"/>
      <c r="AC32" s="733"/>
      <c r="AD32" s="733"/>
      <c r="AE32" s="734" t="s">
        <v>195</v>
      </c>
      <c r="AF32" s="734"/>
      <c r="AG32" s="735"/>
    </row>
    <row r="33" spans="2:35" ht="18" customHeight="1" thickBot="1">
      <c r="C33" s="721"/>
      <c r="D33" s="722"/>
      <c r="E33" s="722"/>
      <c r="F33" s="722"/>
      <c r="G33" s="723"/>
      <c r="H33" s="728" t="s">
        <v>193</v>
      </c>
      <c r="I33" s="729"/>
      <c r="J33" s="730" t="s">
        <v>408</v>
      </c>
      <c r="K33" s="730"/>
      <c r="L33" s="730"/>
      <c r="M33" s="730"/>
      <c r="N33" s="730"/>
      <c r="O33" s="730"/>
      <c r="P33" s="730"/>
      <c r="Q33" s="730"/>
      <c r="R33" s="730"/>
      <c r="S33" s="730"/>
      <c r="T33" s="730"/>
      <c r="U33" s="730"/>
      <c r="V33" s="730"/>
      <c r="W33" s="730"/>
      <c r="X33" s="730"/>
      <c r="Y33" s="730"/>
      <c r="Z33" s="730"/>
      <c r="AA33" s="730"/>
      <c r="AB33" s="730"/>
      <c r="AC33" s="730"/>
      <c r="AD33" s="730"/>
      <c r="AE33" s="730"/>
      <c r="AF33" s="730"/>
      <c r="AG33" s="731"/>
    </row>
    <row r="34" spans="2:35" ht="20.100000000000001" customHeight="1">
      <c r="B34" s="12"/>
      <c r="C34" s="82" t="s">
        <v>339</v>
      </c>
      <c r="D34" s="334"/>
      <c r="E34" s="334"/>
      <c r="F34" s="334"/>
      <c r="G34" s="334"/>
      <c r="H34" s="334"/>
      <c r="I34" s="334"/>
      <c r="J34" s="334"/>
      <c r="K34" s="335"/>
      <c r="L34" s="335"/>
      <c r="M34" s="335"/>
      <c r="N34" s="334"/>
      <c r="O34" s="334"/>
      <c r="P34" s="334"/>
      <c r="Q34" s="334"/>
      <c r="R34" s="334"/>
      <c r="S34" s="334"/>
      <c r="T34" s="334"/>
      <c r="U34" s="335"/>
      <c r="V34" s="335"/>
      <c r="W34" s="335"/>
      <c r="X34" s="335"/>
      <c r="Y34" s="11"/>
      <c r="Z34" s="11"/>
      <c r="AA34" s="11"/>
      <c r="AB34" s="11"/>
      <c r="AC34" s="11"/>
      <c r="AD34" s="11"/>
      <c r="AE34" s="11"/>
      <c r="AF34" s="11"/>
      <c r="AG34" s="11"/>
      <c r="AH34" s="12"/>
    </row>
    <row r="35" spans="2:35" ht="18.75" customHeight="1" thickBot="1">
      <c r="B35" s="321" t="s">
        <v>409</v>
      </c>
      <c r="C35" s="334"/>
      <c r="D35" s="334"/>
      <c r="E35" s="334"/>
      <c r="F35" s="334"/>
      <c r="G35" s="334"/>
      <c r="H35" s="334"/>
      <c r="I35" s="334"/>
      <c r="J35" s="334"/>
      <c r="K35" s="335"/>
      <c r="L35" s="335"/>
      <c r="M35" s="335"/>
      <c r="N35" s="334"/>
      <c r="O35" s="334"/>
      <c r="P35" s="334"/>
      <c r="Q35" s="334"/>
      <c r="R35" s="334"/>
      <c r="S35" s="334"/>
      <c r="T35" s="334"/>
      <c r="U35" s="335"/>
      <c r="AH35" s="12"/>
      <c r="AI35" s="12"/>
    </row>
    <row r="36" spans="2:35" ht="33.75" customHeight="1" thickBot="1">
      <c r="C36" s="640" t="s">
        <v>44</v>
      </c>
      <c r="D36" s="641"/>
      <c r="E36" s="641"/>
      <c r="F36" s="642"/>
      <c r="G36" s="643"/>
      <c r="H36" s="643"/>
      <c r="I36" s="643"/>
      <c r="J36" s="643"/>
      <c r="K36" s="644"/>
      <c r="L36" s="645" t="s">
        <v>0</v>
      </c>
      <c r="M36" s="641"/>
      <c r="N36" s="641"/>
      <c r="O36" s="641"/>
      <c r="P36" s="642"/>
      <c r="Q36" s="646"/>
      <c r="R36" s="647"/>
      <c r="S36" s="647"/>
      <c r="T36" s="647"/>
      <c r="U36" s="648"/>
      <c r="V36" s="645" t="s">
        <v>1</v>
      </c>
      <c r="W36" s="641"/>
      <c r="X36" s="641"/>
      <c r="Y36" s="641"/>
      <c r="Z36" s="641"/>
      <c r="AA36" s="642"/>
      <c r="AB36" s="649" t="s">
        <v>2</v>
      </c>
      <c r="AC36" s="650"/>
      <c r="AD36" s="650"/>
      <c r="AE36" s="650"/>
      <c r="AF36" s="650"/>
      <c r="AG36" s="651"/>
    </row>
    <row r="37" spans="2:35" ht="14.25" customHeight="1">
      <c r="C37" s="691" t="s">
        <v>437</v>
      </c>
      <c r="D37" s="694" t="s">
        <v>3</v>
      </c>
      <c r="E37" s="669"/>
      <c r="F37" s="669"/>
      <c r="G37" s="695"/>
      <c r="H37" s="699" t="s">
        <v>4</v>
      </c>
      <c r="I37" s="669"/>
      <c r="J37" s="695"/>
      <c r="K37" s="701" t="s">
        <v>203</v>
      </c>
      <c r="L37" s="683"/>
      <c r="M37" s="683"/>
      <c r="N37" s="683"/>
      <c r="O37" s="683"/>
      <c r="P37" s="683"/>
      <c r="Q37" s="683"/>
      <c r="R37" s="683"/>
      <c r="S37" s="683"/>
      <c r="T37" s="683"/>
      <c r="U37" s="683"/>
      <c r="V37" s="684"/>
      <c r="W37" s="701" t="s">
        <v>196</v>
      </c>
      <c r="X37" s="683"/>
      <c r="Y37" s="683"/>
      <c r="Z37" s="684"/>
      <c r="AA37" s="701" t="s">
        <v>9</v>
      </c>
      <c r="AB37" s="683"/>
      <c r="AC37" s="683"/>
      <c r="AD37" s="683"/>
      <c r="AE37" s="683"/>
      <c r="AF37" s="683"/>
      <c r="AG37" s="705"/>
      <c r="AH37" s="12"/>
      <c r="AI37" s="12"/>
    </row>
    <row r="38" spans="2:35" ht="47.25" customHeight="1">
      <c r="C38" s="692"/>
      <c r="D38" s="696"/>
      <c r="E38" s="697"/>
      <c r="F38" s="697"/>
      <c r="G38" s="698"/>
      <c r="H38" s="700"/>
      <c r="I38" s="697"/>
      <c r="J38" s="698"/>
      <c r="K38" s="338" t="s">
        <v>205</v>
      </c>
      <c r="L38" s="637" t="s">
        <v>204</v>
      </c>
      <c r="M38" s="638"/>
      <c r="N38" s="638"/>
      <c r="O38" s="638"/>
      <c r="P38" s="639"/>
      <c r="Q38" s="338" t="s">
        <v>206</v>
      </c>
      <c r="R38" s="637" t="s">
        <v>207</v>
      </c>
      <c r="S38" s="638"/>
      <c r="T38" s="638"/>
      <c r="U38" s="638"/>
      <c r="V38" s="639"/>
      <c r="W38" s="702"/>
      <c r="X38" s="703"/>
      <c r="Y38" s="703"/>
      <c r="Z38" s="704"/>
      <c r="AA38" s="700"/>
      <c r="AB38" s="697"/>
      <c r="AC38" s="697"/>
      <c r="AD38" s="697"/>
      <c r="AE38" s="697"/>
      <c r="AF38" s="697"/>
      <c r="AG38" s="706"/>
    </row>
    <row r="39" spans="2:35" ht="14.25">
      <c r="C39" s="692"/>
      <c r="D39" s="339"/>
      <c r="E39" s="340"/>
      <c r="F39" s="341"/>
      <c r="G39" s="342"/>
      <c r="H39" s="332"/>
      <c r="I39" s="341"/>
      <c r="J39" s="343"/>
      <c r="K39" s="707" t="s">
        <v>5</v>
      </c>
      <c r="L39" s="708"/>
      <c r="M39" s="708"/>
      <c r="N39" s="708"/>
      <c r="O39" s="708"/>
      <c r="P39" s="709"/>
      <c r="Q39" s="707" t="s">
        <v>5</v>
      </c>
      <c r="R39" s="708"/>
      <c r="S39" s="708"/>
      <c r="T39" s="708"/>
      <c r="U39" s="708"/>
      <c r="V39" s="709"/>
      <c r="W39" s="707" t="s">
        <v>6</v>
      </c>
      <c r="X39" s="708"/>
      <c r="Y39" s="708"/>
      <c r="Z39" s="709"/>
      <c r="AA39" s="332"/>
      <c r="AB39" s="332"/>
      <c r="AC39" s="332"/>
      <c r="AD39" s="332"/>
      <c r="AE39" s="332"/>
      <c r="AF39" s="332"/>
      <c r="AG39" s="344"/>
    </row>
    <row r="40" spans="2:35" ht="15" customHeight="1">
      <c r="C40" s="692"/>
      <c r="D40" s="652"/>
      <c r="E40" s="653"/>
      <c r="F40" s="653"/>
      <c r="G40" s="654"/>
      <c r="H40" s="655"/>
      <c r="I40" s="653"/>
      <c r="J40" s="654"/>
      <c r="K40" s="655"/>
      <c r="L40" s="653"/>
      <c r="M40" s="653"/>
      <c r="N40" s="653"/>
      <c r="O40" s="653"/>
      <c r="P40" s="654"/>
      <c r="Q40" s="655"/>
      <c r="R40" s="653"/>
      <c r="S40" s="653"/>
      <c r="T40" s="653"/>
      <c r="U40" s="653"/>
      <c r="V40" s="654"/>
      <c r="W40" s="655"/>
      <c r="X40" s="653"/>
      <c r="Y40" s="653"/>
      <c r="Z40" s="654"/>
      <c r="AA40" s="655"/>
      <c r="AB40" s="653"/>
      <c r="AC40" s="653"/>
      <c r="AD40" s="653"/>
      <c r="AE40" s="653"/>
      <c r="AF40" s="653"/>
      <c r="AG40" s="656"/>
      <c r="AI40" s="12"/>
    </row>
    <row r="41" spans="2:35" ht="15" customHeight="1">
      <c r="C41" s="692"/>
      <c r="D41" s="652"/>
      <c r="E41" s="653"/>
      <c r="F41" s="653"/>
      <c r="G41" s="654"/>
      <c r="H41" s="655"/>
      <c r="I41" s="653"/>
      <c r="J41" s="654"/>
      <c r="K41" s="655"/>
      <c r="L41" s="653"/>
      <c r="M41" s="653"/>
      <c r="N41" s="653"/>
      <c r="O41" s="653"/>
      <c r="P41" s="654"/>
      <c r="Q41" s="655"/>
      <c r="R41" s="653"/>
      <c r="S41" s="653"/>
      <c r="T41" s="653"/>
      <c r="U41" s="653"/>
      <c r="V41" s="654"/>
      <c r="W41" s="655"/>
      <c r="X41" s="653"/>
      <c r="Y41" s="653"/>
      <c r="Z41" s="654"/>
      <c r="AA41" s="655"/>
      <c r="AB41" s="653"/>
      <c r="AC41" s="653"/>
      <c r="AD41" s="653"/>
      <c r="AE41" s="653"/>
      <c r="AF41" s="653"/>
      <c r="AG41" s="656"/>
      <c r="AI41" s="12"/>
    </row>
    <row r="42" spans="2:35" ht="15" customHeight="1">
      <c r="C42" s="692"/>
      <c r="D42" s="652"/>
      <c r="E42" s="653"/>
      <c r="F42" s="653"/>
      <c r="G42" s="654"/>
      <c r="H42" s="655"/>
      <c r="I42" s="653"/>
      <c r="J42" s="654"/>
      <c r="K42" s="655"/>
      <c r="L42" s="653"/>
      <c r="M42" s="653"/>
      <c r="N42" s="653"/>
      <c r="O42" s="653"/>
      <c r="P42" s="654"/>
      <c r="Q42" s="655"/>
      <c r="R42" s="653"/>
      <c r="S42" s="653"/>
      <c r="T42" s="653"/>
      <c r="U42" s="653"/>
      <c r="V42" s="654"/>
      <c r="W42" s="655"/>
      <c r="X42" s="653"/>
      <c r="Y42" s="653"/>
      <c r="Z42" s="654"/>
      <c r="AA42" s="655"/>
      <c r="AB42" s="653"/>
      <c r="AC42" s="653"/>
      <c r="AD42" s="653"/>
      <c r="AE42" s="653"/>
      <c r="AF42" s="653"/>
      <c r="AG42" s="656"/>
      <c r="AI42" s="12"/>
    </row>
    <row r="43" spans="2:35" ht="15" customHeight="1">
      <c r="C43" s="692"/>
      <c r="D43" s="652"/>
      <c r="E43" s="653"/>
      <c r="F43" s="653"/>
      <c r="G43" s="654"/>
      <c r="H43" s="655"/>
      <c r="I43" s="653"/>
      <c r="J43" s="654"/>
      <c r="K43" s="655"/>
      <c r="L43" s="653"/>
      <c r="M43" s="653"/>
      <c r="N43" s="653"/>
      <c r="O43" s="653"/>
      <c r="P43" s="654"/>
      <c r="Q43" s="655"/>
      <c r="R43" s="653"/>
      <c r="S43" s="653"/>
      <c r="T43" s="653"/>
      <c r="U43" s="653"/>
      <c r="V43" s="654"/>
      <c r="W43" s="655"/>
      <c r="X43" s="653"/>
      <c r="Y43" s="653"/>
      <c r="Z43" s="654"/>
      <c r="AA43" s="655"/>
      <c r="AB43" s="653"/>
      <c r="AC43" s="653"/>
      <c r="AD43" s="653"/>
      <c r="AE43" s="653"/>
      <c r="AF43" s="653"/>
      <c r="AG43" s="656"/>
    </row>
    <row r="44" spans="2:35" ht="15" customHeight="1">
      <c r="C44" s="692"/>
      <c r="D44" s="652"/>
      <c r="E44" s="653"/>
      <c r="F44" s="653"/>
      <c r="G44" s="654"/>
      <c r="H44" s="655"/>
      <c r="I44" s="653"/>
      <c r="J44" s="654"/>
      <c r="K44" s="655"/>
      <c r="L44" s="653"/>
      <c r="M44" s="653"/>
      <c r="N44" s="653"/>
      <c r="O44" s="653"/>
      <c r="P44" s="654"/>
      <c r="Q44" s="655"/>
      <c r="R44" s="653"/>
      <c r="S44" s="653"/>
      <c r="T44" s="653"/>
      <c r="U44" s="653"/>
      <c r="V44" s="654"/>
      <c r="W44" s="655"/>
      <c r="X44" s="653"/>
      <c r="Y44" s="653"/>
      <c r="Z44" s="654"/>
      <c r="AA44" s="655"/>
      <c r="AB44" s="653"/>
      <c r="AC44" s="653"/>
      <c r="AD44" s="653"/>
      <c r="AE44" s="653"/>
      <c r="AF44" s="653"/>
      <c r="AG44" s="656"/>
    </row>
    <row r="45" spans="2:35" ht="15" customHeight="1">
      <c r="C45" s="692"/>
      <c r="D45" s="652"/>
      <c r="E45" s="653"/>
      <c r="F45" s="653"/>
      <c r="G45" s="654"/>
      <c r="H45" s="655"/>
      <c r="I45" s="653"/>
      <c r="J45" s="654"/>
      <c r="K45" s="655"/>
      <c r="L45" s="653"/>
      <c r="M45" s="653"/>
      <c r="N45" s="653"/>
      <c r="O45" s="653"/>
      <c r="P45" s="654"/>
      <c r="Q45" s="655"/>
      <c r="R45" s="653"/>
      <c r="S45" s="653"/>
      <c r="T45" s="653"/>
      <c r="U45" s="653"/>
      <c r="V45" s="654"/>
      <c r="W45" s="655"/>
      <c r="X45" s="653"/>
      <c r="Y45" s="653"/>
      <c r="Z45" s="654"/>
      <c r="AA45" s="655"/>
      <c r="AB45" s="653"/>
      <c r="AC45" s="653"/>
      <c r="AD45" s="653"/>
      <c r="AE45" s="653"/>
      <c r="AF45" s="653"/>
      <c r="AG45" s="656"/>
    </row>
    <row r="46" spans="2:35" ht="15" customHeight="1">
      <c r="C46" s="692"/>
      <c r="D46" s="652"/>
      <c r="E46" s="653"/>
      <c r="F46" s="653"/>
      <c r="G46" s="654"/>
      <c r="H46" s="655"/>
      <c r="I46" s="653"/>
      <c r="J46" s="654"/>
      <c r="K46" s="655"/>
      <c r="L46" s="653"/>
      <c r="M46" s="653"/>
      <c r="N46" s="653"/>
      <c r="O46" s="653"/>
      <c r="P46" s="654"/>
      <c r="Q46" s="655"/>
      <c r="R46" s="653"/>
      <c r="S46" s="653"/>
      <c r="T46" s="653"/>
      <c r="U46" s="653"/>
      <c r="V46" s="654"/>
      <c r="W46" s="655"/>
      <c r="X46" s="653"/>
      <c r="Y46" s="653"/>
      <c r="Z46" s="654"/>
      <c r="AA46" s="655"/>
      <c r="AB46" s="653"/>
      <c r="AC46" s="653"/>
      <c r="AD46" s="653"/>
      <c r="AE46" s="653"/>
      <c r="AF46" s="653"/>
      <c r="AG46" s="656"/>
      <c r="AI46" s="12"/>
    </row>
    <row r="47" spans="2:35" ht="15" customHeight="1">
      <c r="C47" s="692"/>
      <c r="D47" s="652"/>
      <c r="E47" s="653"/>
      <c r="F47" s="653"/>
      <c r="G47" s="654"/>
      <c r="H47" s="655"/>
      <c r="I47" s="653"/>
      <c r="J47" s="654"/>
      <c r="K47" s="655"/>
      <c r="L47" s="653"/>
      <c r="M47" s="653"/>
      <c r="N47" s="653"/>
      <c r="O47" s="653"/>
      <c r="P47" s="654"/>
      <c r="Q47" s="655"/>
      <c r="R47" s="653"/>
      <c r="S47" s="653"/>
      <c r="T47" s="653"/>
      <c r="U47" s="653"/>
      <c r="V47" s="654"/>
      <c r="W47" s="655"/>
      <c r="X47" s="653"/>
      <c r="Y47" s="653"/>
      <c r="Z47" s="654"/>
      <c r="AA47" s="655"/>
      <c r="AB47" s="653"/>
      <c r="AC47" s="653"/>
      <c r="AD47" s="653"/>
      <c r="AE47" s="653"/>
      <c r="AF47" s="653"/>
      <c r="AG47" s="656"/>
      <c r="AI47" s="12"/>
    </row>
    <row r="48" spans="2:35" ht="15" customHeight="1">
      <c r="C48" s="692"/>
      <c r="D48" s="652"/>
      <c r="E48" s="653"/>
      <c r="F48" s="653"/>
      <c r="G48" s="654"/>
      <c r="H48" s="655"/>
      <c r="I48" s="653"/>
      <c r="J48" s="654"/>
      <c r="K48" s="655"/>
      <c r="L48" s="653"/>
      <c r="M48" s="653"/>
      <c r="N48" s="653"/>
      <c r="O48" s="653"/>
      <c r="P48" s="654"/>
      <c r="Q48" s="655"/>
      <c r="R48" s="653"/>
      <c r="S48" s="653"/>
      <c r="T48" s="653"/>
      <c r="U48" s="653"/>
      <c r="V48" s="654"/>
      <c r="W48" s="655"/>
      <c r="X48" s="653"/>
      <c r="Y48" s="653"/>
      <c r="Z48" s="654"/>
      <c r="AA48" s="655"/>
      <c r="AB48" s="653"/>
      <c r="AC48" s="653"/>
      <c r="AD48" s="653"/>
      <c r="AE48" s="653"/>
      <c r="AF48" s="653"/>
      <c r="AG48" s="656"/>
      <c r="AI48" s="12"/>
    </row>
    <row r="49" spans="3:35" ht="15" customHeight="1">
      <c r="C49" s="692"/>
      <c r="D49" s="652"/>
      <c r="E49" s="653"/>
      <c r="F49" s="653"/>
      <c r="G49" s="654"/>
      <c r="H49" s="655"/>
      <c r="I49" s="653"/>
      <c r="J49" s="654"/>
      <c r="K49" s="655"/>
      <c r="L49" s="653"/>
      <c r="M49" s="653"/>
      <c r="N49" s="653"/>
      <c r="O49" s="653"/>
      <c r="P49" s="654"/>
      <c r="Q49" s="655"/>
      <c r="R49" s="653"/>
      <c r="S49" s="653"/>
      <c r="T49" s="653"/>
      <c r="U49" s="653"/>
      <c r="V49" s="654"/>
      <c r="W49" s="655"/>
      <c r="X49" s="653"/>
      <c r="Y49" s="653"/>
      <c r="Z49" s="654"/>
      <c r="AA49" s="655"/>
      <c r="AB49" s="653"/>
      <c r="AC49" s="653"/>
      <c r="AD49" s="653"/>
      <c r="AE49" s="653"/>
      <c r="AF49" s="653"/>
      <c r="AG49" s="656"/>
    </row>
    <row r="50" spans="3:35" ht="15" customHeight="1">
      <c r="C50" s="692"/>
      <c r="D50" s="652"/>
      <c r="E50" s="653"/>
      <c r="F50" s="653"/>
      <c r="G50" s="654"/>
      <c r="H50" s="655"/>
      <c r="I50" s="653"/>
      <c r="J50" s="654"/>
      <c r="K50" s="655"/>
      <c r="L50" s="653"/>
      <c r="M50" s="653"/>
      <c r="N50" s="653"/>
      <c r="O50" s="653"/>
      <c r="P50" s="654"/>
      <c r="Q50" s="655"/>
      <c r="R50" s="653"/>
      <c r="S50" s="653"/>
      <c r="T50" s="653"/>
      <c r="U50" s="653"/>
      <c r="V50" s="654"/>
      <c r="W50" s="655"/>
      <c r="X50" s="653"/>
      <c r="Y50" s="653"/>
      <c r="Z50" s="654"/>
      <c r="AA50" s="655"/>
      <c r="AB50" s="653"/>
      <c r="AC50" s="653"/>
      <c r="AD50" s="653"/>
      <c r="AE50" s="653"/>
      <c r="AF50" s="653"/>
      <c r="AG50" s="656"/>
    </row>
    <row r="51" spans="3:35" ht="15" customHeight="1">
      <c r="C51" s="692"/>
      <c r="D51" s="652"/>
      <c r="E51" s="653"/>
      <c r="F51" s="653"/>
      <c r="G51" s="654"/>
      <c r="H51" s="655"/>
      <c r="I51" s="653"/>
      <c r="J51" s="654"/>
      <c r="K51" s="655"/>
      <c r="L51" s="653"/>
      <c r="M51" s="653"/>
      <c r="N51" s="653"/>
      <c r="O51" s="653"/>
      <c r="P51" s="654"/>
      <c r="Q51" s="655"/>
      <c r="R51" s="653"/>
      <c r="S51" s="653"/>
      <c r="T51" s="653"/>
      <c r="U51" s="653"/>
      <c r="V51" s="654"/>
      <c r="W51" s="655"/>
      <c r="X51" s="653"/>
      <c r="Y51" s="653"/>
      <c r="Z51" s="654"/>
      <c r="AA51" s="655"/>
      <c r="AB51" s="653"/>
      <c r="AC51" s="653"/>
      <c r="AD51" s="653"/>
      <c r="AE51" s="653"/>
      <c r="AF51" s="653"/>
      <c r="AG51" s="656"/>
    </row>
    <row r="52" spans="3:35" ht="15" customHeight="1">
      <c r="C52" s="692"/>
      <c r="D52" s="652"/>
      <c r="E52" s="653"/>
      <c r="F52" s="653"/>
      <c r="G52" s="654"/>
      <c r="H52" s="655"/>
      <c r="I52" s="653"/>
      <c r="J52" s="654"/>
      <c r="K52" s="655"/>
      <c r="L52" s="653"/>
      <c r="M52" s="653"/>
      <c r="N52" s="653"/>
      <c r="O52" s="653"/>
      <c r="P52" s="654"/>
      <c r="Q52" s="655"/>
      <c r="R52" s="653"/>
      <c r="S52" s="653"/>
      <c r="T52" s="653"/>
      <c r="U52" s="653"/>
      <c r="V52" s="654"/>
      <c r="W52" s="655"/>
      <c r="X52" s="653"/>
      <c r="Y52" s="653"/>
      <c r="Z52" s="654"/>
      <c r="AA52" s="655"/>
      <c r="AB52" s="653"/>
      <c r="AC52" s="653"/>
      <c r="AD52" s="653"/>
      <c r="AE52" s="653"/>
      <c r="AF52" s="653"/>
      <c r="AG52" s="656"/>
    </row>
    <row r="53" spans="3:35" ht="15" customHeight="1">
      <c r="C53" s="692"/>
      <c r="D53" s="652"/>
      <c r="E53" s="653"/>
      <c r="F53" s="653"/>
      <c r="G53" s="654"/>
      <c r="H53" s="655"/>
      <c r="I53" s="653"/>
      <c r="J53" s="654"/>
      <c r="K53" s="655"/>
      <c r="L53" s="653"/>
      <c r="M53" s="653"/>
      <c r="N53" s="653"/>
      <c r="O53" s="653"/>
      <c r="P53" s="654"/>
      <c r="Q53" s="655"/>
      <c r="R53" s="653"/>
      <c r="S53" s="653"/>
      <c r="T53" s="653"/>
      <c r="U53" s="653"/>
      <c r="V53" s="654"/>
      <c r="W53" s="655"/>
      <c r="X53" s="653"/>
      <c r="Y53" s="653"/>
      <c r="Z53" s="654"/>
      <c r="AA53" s="655"/>
      <c r="AB53" s="653"/>
      <c r="AC53" s="653"/>
      <c r="AD53" s="653"/>
      <c r="AE53" s="653"/>
      <c r="AF53" s="653"/>
      <c r="AG53" s="656"/>
    </row>
    <row r="54" spans="3:35" ht="15" customHeight="1">
      <c r="C54" s="692"/>
      <c r="D54" s="652"/>
      <c r="E54" s="653"/>
      <c r="F54" s="653"/>
      <c r="G54" s="654"/>
      <c r="H54" s="655"/>
      <c r="I54" s="653"/>
      <c r="J54" s="654"/>
      <c r="K54" s="655"/>
      <c r="L54" s="653"/>
      <c r="M54" s="653"/>
      <c r="N54" s="653"/>
      <c r="O54" s="653"/>
      <c r="P54" s="654"/>
      <c r="Q54" s="655"/>
      <c r="R54" s="653"/>
      <c r="S54" s="653"/>
      <c r="T54" s="653"/>
      <c r="U54" s="653"/>
      <c r="V54" s="654"/>
      <c r="W54" s="655"/>
      <c r="X54" s="653"/>
      <c r="Y54" s="653"/>
      <c r="Z54" s="654"/>
      <c r="AA54" s="655"/>
      <c r="AB54" s="653"/>
      <c r="AC54" s="653"/>
      <c r="AD54" s="653"/>
      <c r="AE54" s="653"/>
      <c r="AF54" s="653"/>
      <c r="AG54" s="656"/>
      <c r="AI54" s="12"/>
    </row>
    <row r="55" spans="3:35" ht="15" customHeight="1" thickBot="1">
      <c r="C55" s="693"/>
      <c r="D55" s="663"/>
      <c r="E55" s="664"/>
      <c r="F55" s="664"/>
      <c r="G55" s="665"/>
      <c r="H55" s="666"/>
      <c r="I55" s="664"/>
      <c r="J55" s="665"/>
      <c r="K55" s="666"/>
      <c r="L55" s="664"/>
      <c r="M55" s="664"/>
      <c r="N55" s="664"/>
      <c r="O55" s="664"/>
      <c r="P55" s="665"/>
      <c r="Q55" s="666"/>
      <c r="R55" s="664"/>
      <c r="S55" s="664"/>
      <c r="T55" s="664"/>
      <c r="U55" s="664"/>
      <c r="V55" s="665"/>
      <c r="W55" s="666"/>
      <c r="X55" s="664"/>
      <c r="Y55" s="664"/>
      <c r="Z55" s="665"/>
      <c r="AA55" s="666"/>
      <c r="AB55" s="664"/>
      <c r="AC55" s="664"/>
      <c r="AD55" s="664"/>
      <c r="AE55" s="664"/>
      <c r="AF55" s="664"/>
      <c r="AG55" s="667"/>
      <c r="AI55" s="12"/>
    </row>
    <row r="56" spans="3:35" ht="18" customHeight="1">
      <c r="C56" s="668" t="s">
        <v>197</v>
      </c>
      <c r="D56" s="683"/>
      <c r="E56" s="683"/>
      <c r="F56" s="683"/>
      <c r="G56" s="684"/>
      <c r="H56" s="688" t="s">
        <v>52</v>
      </c>
      <c r="I56" s="689"/>
      <c r="J56" s="690"/>
      <c r="K56" s="668" t="s">
        <v>198</v>
      </c>
      <c r="L56" s="669"/>
      <c r="M56" s="669"/>
      <c r="N56" s="669"/>
      <c r="O56" s="669"/>
      <c r="P56" s="669"/>
      <c r="Q56" s="670"/>
      <c r="R56" s="670"/>
      <c r="S56" s="670"/>
      <c r="T56" s="670"/>
      <c r="U56" s="670"/>
      <c r="V56" s="671"/>
      <c r="W56" s="688" t="s">
        <v>6</v>
      </c>
      <c r="X56" s="689"/>
      <c r="Y56" s="689"/>
      <c r="Z56" s="690"/>
    </row>
    <row r="57" spans="3:35" ht="27" customHeight="1" thickBot="1">
      <c r="C57" s="685"/>
      <c r="D57" s="686"/>
      <c r="E57" s="686"/>
      <c r="F57" s="686"/>
      <c r="G57" s="687"/>
      <c r="H57" s="676"/>
      <c r="I57" s="677"/>
      <c r="J57" s="678"/>
      <c r="K57" s="672"/>
      <c r="L57" s="673"/>
      <c r="M57" s="673"/>
      <c r="N57" s="673"/>
      <c r="O57" s="673"/>
      <c r="P57" s="673"/>
      <c r="Q57" s="674"/>
      <c r="R57" s="674"/>
      <c r="S57" s="674"/>
      <c r="T57" s="674"/>
      <c r="U57" s="674"/>
      <c r="V57" s="675"/>
      <c r="W57" s="676"/>
      <c r="X57" s="677"/>
      <c r="Y57" s="677"/>
      <c r="Z57" s="678"/>
    </row>
    <row r="58" spans="3:35" ht="36" customHeight="1" thickTop="1" thickBot="1">
      <c r="C58" s="657" t="s">
        <v>410</v>
      </c>
      <c r="D58" s="658"/>
      <c r="E58" s="658"/>
      <c r="F58" s="658"/>
      <c r="G58" s="658"/>
      <c r="H58" s="658"/>
      <c r="I58" s="658"/>
      <c r="J58" s="658"/>
      <c r="K58" s="658"/>
      <c r="L58" s="658"/>
      <c r="M58" s="658"/>
      <c r="N58" s="658"/>
      <c r="O58" s="659"/>
      <c r="P58" s="660"/>
      <c r="Q58" s="660"/>
      <c r="R58" s="660"/>
      <c r="S58" s="661" t="s">
        <v>199</v>
      </c>
      <c r="T58" s="662"/>
      <c r="U58" s="345"/>
      <c r="V58" s="346"/>
      <c r="W58" s="347"/>
      <c r="X58" s="347"/>
      <c r="Y58" s="347"/>
      <c r="Z58" s="347"/>
      <c r="AA58" s="347"/>
      <c r="AB58" s="347"/>
      <c r="AC58" s="347"/>
      <c r="AD58" s="348"/>
      <c r="AE58" s="348"/>
      <c r="AF58" s="348"/>
      <c r="AG58" s="348"/>
    </row>
    <row r="59" spans="3:35" ht="12" customHeight="1" thickTop="1">
      <c r="C59" s="349" t="s">
        <v>438</v>
      </c>
      <c r="D59" s="350"/>
      <c r="E59" s="350"/>
      <c r="F59" s="351"/>
      <c r="G59" s="351"/>
      <c r="H59" s="351"/>
      <c r="I59" s="351"/>
      <c r="J59" s="351"/>
      <c r="K59" s="351"/>
      <c r="L59" s="351"/>
      <c r="M59" s="351"/>
      <c r="N59" s="351"/>
      <c r="O59" s="351"/>
      <c r="P59" s="351"/>
      <c r="Q59" s="351"/>
      <c r="R59" s="351"/>
      <c r="S59" s="351"/>
      <c r="T59" s="351"/>
      <c r="U59" s="351"/>
      <c r="V59" s="351"/>
      <c r="W59" s="351"/>
      <c r="X59" s="351"/>
      <c r="Y59" s="351"/>
      <c r="Z59" s="351"/>
      <c r="AA59" s="351"/>
      <c r="AB59" s="351"/>
      <c r="AC59" s="351"/>
      <c r="AD59" s="351"/>
      <c r="AE59" s="351"/>
      <c r="AF59" s="351"/>
      <c r="AG59" s="351"/>
    </row>
    <row r="60" spans="3:35" ht="12" customHeight="1">
      <c r="C60" s="349" t="s">
        <v>439</v>
      </c>
      <c r="D60" s="350"/>
      <c r="E60" s="350"/>
      <c r="F60" s="351"/>
      <c r="G60" s="351"/>
      <c r="H60" s="351"/>
      <c r="I60" s="351"/>
      <c r="J60" s="351"/>
      <c r="K60" s="351"/>
      <c r="L60" s="351"/>
      <c r="M60" s="351"/>
      <c r="N60" s="351"/>
      <c r="O60" s="351"/>
      <c r="P60" s="351"/>
      <c r="Q60" s="351"/>
      <c r="R60" s="351"/>
      <c r="S60" s="351"/>
      <c r="T60" s="351"/>
      <c r="U60" s="351"/>
      <c r="V60" s="351"/>
      <c r="W60" s="351"/>
      <c r="X60" s="351"/>
      <c r="Y60" s="351"/>
      <c r="Z60" s="351"/>
      <c r="AA60" s="351"/>
      <c r="AB60" s="351"/>
      <c r="AC60" s="351"/>
      <c r="AD60" s="351"/>
      <c r="AE60" s="351"/>
      <c r="AF60" s="351"/>
      <c r="AG60" s="351"/>
    </row>
    <row r="61" spans="3:35" ht="12" customHeight="1">
      <c r="C61" s="349" t="s">
        <v>411</v>
      </c>
      <c r="D61" s="350"/>
      <c r="E61" s="350"/>
      <c r="F61" s="351"/>
      <c r="G61" s="351"/>
      <c r="H61" s="351"/>
      <c r="I61" s="351"/>
      <c r="J61" s="351"/>
      <c r="K61" s="351"/>
      <c r="L61" s="351"/>
      <c r="M61" s="351"/>
      <c r="N61" s="351"/>
      <c r="O61" s="351"/>
      <c r="P61" s="351"/>
      <c r="Q61" s="351"/>
      <c r="R61" s="351"/>
      <c r="S61" s="351"/>
      <c r="T61" s="351"/>
      <c r="U61" s="351"/>
      <c r="V61" s="351"/>
      <c r="W61" s="351"/>
      <c r="X61" s="351"/>
      <c r="Y61" s="351"/>
      <c r="Z61" s="351"/>
      <c r="AA61" s="351"/>
      <c r="AB61" s="351"/>
      <c r="AC61" s="351"/>
      <c r="AD61" s="351"/>
      <c r="AE61" s="351"/>
      <c r="AF61" s="351"/>
      <c r="AG61" s="351"/>
    </row>
    <row r="62" spans="3:35" ht="9" customHeight="1">
      <c r="C62" s="352"/>
    </row>
    <row r="63" spans="3:35" ht="20.25" customHeight="1">
      <c r="V63" s="679" t="s">
        <v>8</v>
      </c>
      <c r="W63" s="679"/>
      <c r="X63" s="679"/>
      <c r="Y63" s="679"/>
      <c r="Z63" s="680"/>
      <c r="AA63" s="680"/>
      <c r="AB63" s="680"/>
      <c r="AC63" s="680"/>
      <c r="AD63" s="680"/>
      <c r="AE63" s="680"/>
      <c r="AF63" s="680"/>
      <c r="AG63" s="680"/>
    </row>
    <row r="64" spans="3:35" ht="20.25" customHeight="1">
      <c r="V64" s="681" t="s">
        <v>12</v>
      </c>
      <c r="W64" s="681"/>
      <c r="X64" s="681"/>
      <c r="Y64" s="681"/>
      <c r="Z64" s="682"/>
      <c r="AA64" s="682"/>
      <c r="AB64" s="682"/>
      <c r="AC64" s="682"/>
      <c r="AD64" s="682"/>
      <c r="AE64" s="682"/>
      <c r="AF64" s="682"/>
      <c r="AG64" s="682"/>
    </row>
  </sheetData>
  <sheetProtection insertRows="0"/>
  <mergeCells count="171">
    <mergeCell ref="H52:J52"/>
    <mergeCell ref="D41:G41"/>
    <mergeCell ref="D42:G42"/>
    <mergeCell ref="D47:G47"/>
    <mergeCell ref="D52:G52"/>
    <mergeCell ref="AA41:AG41"/>
    <mergeCell ref="AA42:AG42"/>
    <mergeCell ref="AA47:AG47"/>
    <mergeCell ref="AA52:AG52"/>
    <mergeCell ref="W52:Z52"/>
    <mergeCell ref="Q41:V41"/>
    <mergeCell ref="Q42:V42"/>
    <mergeCell ref="Q47:V47"/>
    <mergeCell ref="Q52:V52"/>
    <mergeCell ref="K41:P41"/>
    <mergeCell ref="K42:P42"/>
    <mergeCell ref="K47:P47"/>
    <mergeCell ref="K52:P52"/>
    <mergeCell ref="K43:P43"/>
    <mergeCell ref="Q43:V43"/>
    <mergeCell ref="W43:Z43"/>
    <mergeCell ref="AA43:AG43"/>
    <mergeCell ref="H45:J45"/>
    <mergeCell ref="K45:P45"/>
    <mergeCell ref="O8:T8"/>
    <mergeCell ref="U8:AG8"/>
    <mergeCell ref="O9:T9"/>
    <mergeCell ref="U9:AG9"/>
    <mergeCell ref="O10:T10"/>
    <mergeCell ref="O11:T11"/>
    <mergeCell ref="U11:AG11"/>
    <mergeCell ref="B2:AG2"/>
    <mergeCell ref="F4:L4"/>
    <mergeCell ref="F5:L5"/>
    <mergeCell ref="U6:AG6"/>
    <mergeCell ref="O7:T7"/>
    <mergeCell ref="U7:AG7"/>
    <mergeCell ref="C23:L24"/>
    <mergeCell ref="M23:V24"/>
    <mergeCell ref="AA23:AG24"/>
    <mergeCell ref="W24:Z24"/>
    <mergeCell ref="C25:E25"/>
    <mergeCell ref="F25:K25"/>
    <mergeCell ref="M25:O25"/>
    <mergeCell ref="P25:U25"/>
    <mergeCell ref="W25:Z25"/>
    <mergeCell ref="AA25:AF25"/>
    <mergeCell ref="C15:L16"/>
    <mergeCell ref="M15:V16"/>
    <mergeCell ref="AA15:AG16"/>
    <mergeCell ref="W16:Z16"/>
    <mergeCell ref="C17:E17"/>
    <mergeCell ref="F17:K17"/>
    <mergeCell ref="M17:O17"/>
    <mergeCell ref="P17:U17"/>
    <mergeCell ref="W17:Z17"/>
    <mergeCell ref="AA17:AF17"/>
    <mergeCell ref="C29:G29"/>
    <mergeCell ref="H29:AG29"/>
    <mergeCell ref="C30:G33"/>
    <mergeCell ref="H30:I30"/>
    <mergeCell ref="J30:AG30"/>
    <mergeCell ref="H33:I33"/>
    <mergeCell ref="J33:AG33"/>
    <mergeCell ref="V32:AA32"/>
    <mergeCell ref="AB32:AD32"/>
    <mergeCell ref="AE32:AG32"/>
    <mergeCell ref="J31:AG31"/>
    <mergeCell ref="H31:I32"/>
    <mergeCell ref="W39:Z39"/>
    <mergeCell ref="D40:G40"/>
    <mergeCell ref="H40:J40"/>
    <mergeCell ref="K40:P40"/>
    <mergeCell ref="Q40:V40"/>
    <mergeCell ref="W40:Z40"/>
    <mergeCell ref="W41:Z41"/>
    <mergeCell ref="W42:Z42"/>
    <mergeCell ref="H41:J41"/>
    <mergeCell ref="H42:J42"/>
    <mergeCell ref="Q45:V45"/>
    <mergeCell ref="W45:Z45"/>
    <mergeCell ref="AA45:AG45"/>
    <mergeCell ref="D44:G44"/>
    <mergeCell ref="H44:J44"/>
    <mergeCell ref="K44:P44"/>
    <mergeCell ref="Q44:V44"/>
    <mergeCell ref="W44:Z44"/>
    <mergeCell ref="AA44:AG44"/>
    <mergeCell ref="D45:G45"/>
    <mergeCell ref="D48:G48"/>
    <mergeCell ref="H48:J48"/>
    <mergeCell ref="K48:P48"/>
    <mergeCell ref="Q48:V48"/>
    <mergeCell ref="W48:Z48"/>
    <mergeCell ref="AA48:AG48"/>
    <mergeCell ref="D46:G46"/>
    <mergeCell ref="H46:J46"/>
    <mergeCell ref="K46:P46"/>
    <mergeCell ref="Q46:V46"/>
    <mergeCell ref="W46:Z46"/>
    <mergeCell ref="AA46:AG46"/>
    <mergeCell ref="W47:Z47"/>
    <mergeCell ref="H47:J47"/>
    <mergeCell ref="Q50:V50"/>
    <mergeCell ref="W50:Z50"/>
    <mergeCell ref="AA50:AG50"/>
    <mergeCell ref="D49:G49"/>
    <mergeCell ref="H49:J49"/>
    <mergeCell ref="K49:P49"/>
    <mergeCell ref="Q49:V49"/>
    <mergeCell ref="W49:Z49"/>
    <mergeCell ref="AA49:AG49"/>
    <mergeCell ref="V63:Y63"/>
    <mergeCell ref="Z63:AG63"/>
    <mergeCell ref="V64:Y64"/>
    <mergeCell ref="Z64:AG64"/>
    <mergeCell ref="C56:G57"/>
    <mergeCell ref="H56:J56"/>
    <mergeCell ref="W56:Z56"/>
    <mergeCell ref="H57:J57"/>
    <mergeCell ref="H53:J53"/>
    <mergeCell ref="K53:P53"/>
    <mergeCell ref="Q53:V53"/>
    <mergeCell ref="W53:Z53"/>
    <mergeCell ref="AA53:AG53"/>
    <mergeCell ref="C37:C55"/>
    <mergeCell ref="D37:G38"/>
    <mergeCell ref="H37:J38"/>
    <mergeCell ref="K37:V37"/>
    <mergeCell ref="W37:Z38"/>
    <mergeCell ref="AA37:AG38"/>
    <mergeCell ref="K39:P39"/>
    <mergeCell ref="Q39:V39"/>
    <mergeCell ref="AA40:AG40"/>
    <mergeCell ref="D43:G43"/>
    <mergeCell ref="H43:J43"/>
    <mergeCell ref="C58:O58"/>
    <mergeCell ref="P58:R58"/>
    <mergeCell ref="S58:T58"/>
    <mergeCell ref="D55:G55"/>
    <mergeCell ref="H55:J55"/>
    <mergeCell ref="K55:P55"/>
    <mergeCell ref="Q55:V55"/>
    <mergeCell ref="W55:Z55"/>
    <mergeCell ref="AA55:AG55"/>
    <mergeCell ref="K56:V57"/>
    <mergeCell ref="W57:Z57"/>
    <mergeCell ref="L38:P38"/>
    <mergeCell ref="R38:V38"/>
    <mergeCell ref="C36:F36"/>
    <mergeCell ref="G36:K36"/>
    <mergeCell ref="L36:P36"/>
    <mergeCell ref="Q36:U36"/>
    <mergeCell ref="V36:AA36"/>
    <mergeCell ref="AB36:AG36"/>
    <mergeCell ref="D54:G54"/>
    <mergeCell ref="H54:J54"/>
    <mergeCell ref="K54:P54"/>
    <mergeCell ref="Q54:V54"/>
    <mergeCell ref="W54:Z54"/>
    <mergeCell ref="AA54:AG54"/>
    <mergeCell ref="D53:G53"/>
    <mergeCell ref="D51:G51"/>
    <mergeCell ref="H51:J51"/>
    <mergeCell ref="K51:P51"/>
    <mergeCell ref="Q51:V51"/>
    <mergeCell ref="W51:Z51"/>
    <mergeCell ref="AA51:AG51"/>
    <mergeCell ref="D50:G50"/>
    <mergeCell ref="H50:J50"/>
    <mergeCell ref="K50:P50"/>
  </mergeCells>
  <phoneticPr fontId="4"/>
  <dataValidations count="5">
    <dataValidation type="list" allowBlank="1" showInputMessage="1" showErrorMessage="1" sqref="H30:I31 H33:I33">
      <formula1>"　,○"</formula1>
    </dataValidation>
    <dataValidation type="list" allowBlank="1" showInputMessage="1" showErrorMessage="1" sqref="C30:G33">
      <formula1>"　,あり,なし"</formula1>
    </dataValidation>
    <dataValidation type="list" allowBlank="1" showInputMessage="1" showErrorMessage="1" sqref="W25:Z25 W17:Z17">
      <formula1>$AK$24:$AK$26</formula1>
    </dataValidation>
    <dataValidation type="list" allowBlank="1" showInputMessage="1" showErrorMessage="1" sqref="C25:E25 M25:O25 C17:E17 M17:O17">
      <formula1>$AJ$24:$AJ$25</formula1>
    </dataValidation>
    <dataValidation type="list" allowBlank="1" showInputMessage="1" showErrorMessage="1" sqref="Q36:U36">
      <formula1>$AJ$5:$AJ$12</formula1>
    </dataValidation>
  </dataValidations>
  <printOptions horizontalCentered="1"/>
  <pageMargins left="0.78740157480314965" right="0.78740157480314965" top="0.59055118110236227" bottom="0.59055118110236227" header="0.51181102362204722" footer="0.51181102362204722"/>
  <pageSetup paperSize="9" scale="73"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AV60"/>
  <sheetViews>
    <sheetView view="pageBreakPreview" topLeftCell="A43" zoomScale="85" zoomScaleNormal="100" zoomScaleSheetLayoutView="85" workbookViewId="0"/>
  </sheetViews>
  <sheetFormatPr defaultColWidth="9" defaultRowHeight="18" customHeight="1"/>
  <cols>
    <col min="1" max="1" width="2.5" style="96" customWidth="1"/>
    <col min="2" max="3" width="3" style="96" customWidth="1"/>
    <col min="4" max="16" width="3.125" style="96" customWidth="1"/>
    <col min="17" max="34" width="3" style="96" customWidth="1"/>
    <col min="35" max="35" width="2.5" style="96" customWidth="1"/>
    <col min="36" max="36" width="3" style="96" customWidth="1"/>
    <col min="37" max="40" width="3" style="96" hidden="1" customWidth="1"/>
    <col min="41" max="47" width="3" style="96" customWidth="1"/>
    <col min="48" max="16384" width="9" style="96"/>
  </cols>
  <sheetData>
    <row r="1" spans="1:40" ht="18" customHeight="1">
      <c r="B1" s="396" t="s">
        <v>572</v>
      </c>
      <c r="AM1" s="96" t="s">
        <v>163</v>
      </c>
      <c r="AN1" s="96" t="s">
        <v>170</v>
      </c>
    </row>
    <row r="2" spans="1:40" ht="18" customHeight="1">
      <c r="B2" s="926" t="s">
        <v>317</v>
      </c>
      <c r="C2" s="926"/>
      <c r="D2" s="926"/>
      <c r="E2" s="926"/>
      <c r="F2" s="926"/>
      <c r="G2" s="926"/>
      <c r="H2" s="926"/>
      <c r="I2" s="926"/>
      <c r="J2" s="926"/>
      <c r="K2" s="926"/>
      <c r="L2" s="926"/>
      <c r="M2" s="926"/>
      <c r="N2" s="926"/>
      <c r="O2" s="926"/>
      <c r="P2" s="926"/>
      <c r="Q2" s="926"/>
      <c r="R2" s="926"/>
      <c r="S2" s="926"/>
      <c r="T2" s="926"/>
      <c r="U2" s="926"/>
      <c r="V2" s="926"/>
      <c r="W2" s="926"/>
      <c r="X2" s="926"/>
      <c r="Y2" s="926"/>
      <c r="Z2" s="926"/>
      <c r="AA2" s="926"/>
      <c r="AB2" s="926"/>
      <c r="AC2" s="926"/>
      <c r="AD2" s="926"/>
      <c r="AE2" s="926"/>
      <c r="AF2" s="926"/>
      <c r="AG2" s="926"/>
      <c r="AH2" s="926"/>
    </row>
    <row r="3" spans="1:40" ht="18" customHeight="1" thickBot="1">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row>
    <row r="4" spans="1:40" ht="17.100000000000001" customHeight="1">
      <c r="D4" s="398"/>
      <c r="E4" s="398"/>
      <c r="F4" s="398"/>
      <c r="G4" s="398"/>
      <c r="H4" s="398"/>
      <c r="I4" s="398"/>
      <c r="J4" s="398"/>
      <c r="K4" s="398"/>
      <c r="L4" s="398"/>
      <c r="M4" s="398"/>
      <c r="N4" s="398"/>
      <c r="P4" s="1173" t="s">
        <v>7</v>
      </c>
      <c r="Q4" s="1174"/>
      <c r="R4" s="1174"/>
      <c r="S4" s="1174"/>
      <c r="T4" s="1174"/>
      <c r="U4" s="1174"/>
      <c r="V4" s="814">
        <f>【様式１】加算率!U7</f>
        <v>0</v>
      </c>
      <c r="W4" s="815"/>
      <c r="X4" s="815"/>
      <c r="Y4" s="815"/>
      <c r="Z4" s="815"/>
      <c r="AA4" s="815"/>
      <c r="AB4" s="815"/>
      <c r="AC4" s="815"/>
      <c r="AD4" s="815"/>
      <c r="AE4" s="815"/>
      <c r="AF4" s="815"/>
      <c r="AG4" s="815"/>
      <c r="AH4" s="816"/>
    </row>
    <row r="5" spans="1:40" ht="17.100000000000001" customHeight="1">
      <c r="D5" s="398"/>
      <c r="E5" s="398"/>
      <c r="F5" s="398"/>
      <c r="G5" s="398"/>
      <c r="H5" s="398"/>
      <c r="I5" s="398"/>
      <c r="J5" s="398"/>
      <c r="K5" s="398"/>
      <c r="L5" s="398"/>
      <c r="M5" s="398"/>
      <c r="N5" s="398"/>
      <c r="P5" s="1175" t="s">
        <v>10</v>
      </c>
      <c r="Q5" s="1176"/>
      <c r="R5" s="1176"/>
      <c r="S5" s="1176"/>
      <c r="T5" s="1176"/>
      <c r="U5" s="1176"/>
      <c r="V5" s="1016">
        <f>【様式１】加算率!U8</f>
        <v>0</v>
      </c>
      <c r="W5" s="1017"/>
      <c r="X5" s="1017"/>
      <c r="Y5" s="1017"/>
      <c r="Z5" s="1017"/>
      <c r="AA5" s="1017"/>
      <c r="AB5" s="1017"/>
      <c r="AC5" s="1017"/>
      <c r="AD5" s="1017"/>
      <c r="AE5" s="1017"/>
      <c r="AF5" s="1017"/>
      <c r="AG5" s="1017"/>
      <c r="AH5" s="1018"/>
    </row>
    <row r="6" spans="1:40" ht="17.100000000000001" customHeight="1">
      <c r="D6" s="398"/>
      <c r="E6" s="398"/>
      <c r="F6" s="398"/>
      <c r="G6" s="398"/>
      <c r="H6" s="398"/>
      <c r="I6" s="398"/>
      <c r="J6" s="398"/>
      <c r="K6" s="398"/>
      <c r="L6" s="398"/>
      <c r="M6" s="398"/>
      <c r="N6" s="398"/>
      <c r="P6" s="1175" t="s">
        <v>51</v>
      </c>
      <c r="Q6" s="1176"/>
      <c r="R6" s="1176"/>
      <c r="S6" s="1176"/>
      <c r="T6" s="1176"/>
      <c r="U6" s="1176"/>
      <c r="V6" s="1016">
        <f>【様式１】加算率!U9</f>
        <v>0</v>
      </c>
      <c r="W6" s="1017"/>
      <c r="X6" s="1017"/>
      <c r="Y6" s="1017"/>
      <c r="Z6" s="1017"/>
      <c r="AA6" s="1017"/>
      <c r="AB6" s="1017"/>
      <c r="AC6" s="1017"/>
      <c r="AD6" s="1017"/>
      <c r="AE6" s="1017"/>
      <c r="AF6" s="1017"/>
      <c r="AG6" s="1017"/>
      <c r="AH6" s="1018"/>
    </row>
    <row r="7" spans="1:40" ht="17.100000000000001" customHeight="1" thickBot="1">
      <c r="D7" s="398"/>
      <c r="E7" s="398"/>
      <c r="F7" s="398"/>
      <c r="G7" s="398"/>
      <c r="H7" s="398"/>
      <c r="I7" s="398"/>
      <c r="J7" s="398"/>
      <c r="K7" s="398"/>
      <c r="L7" s="398"/>
      <c r="M7" s="398"/>
      <c r="N7" s="398"/>
      <c r="O7" s="398"/>
      <c r="P7" s="1182" t="s">
        <v>45</v>
      </c>
      <c r="Q7" s="1183"/>
      <c r="R7" s="1183"/>
      <c r="S7" s="1183"/>
      <c r="T7" s="1183"/>
      <c r="U7" s="1183"/>
      <c r="V7" s="75">
        <f>【様式１】加算率!U10</f>
        <v>0</v>
      </c>
      <c r="W7" s="74">
        <f>【様式１】加算率!V10</f>
        <v>0</v>
      </c>
      <c r="X7" s="75">
        <f>【様式１】加算率!W10</f>
        <v>0</v>
      </c>
      <c r="Y7" s="73">
        <f>【様式１】加算率!X10</f>
        <v>0</v>
      </c>
      <c r="Z7" s="74">
        <f>【様式１】加算率!Y10</f>
        <v>0</v>
      </c>
      <c r="AA7" s="75">
        <f>【様式１】加算率!Z10</f>
        <v>0</v>
      </c>
      <c r="AB7" s="74">
        <f>【様式１】加算率!AA10</f>
        <v>0</v>
      </c>
      <c r="AC7" s="75">
        <f>【様式１】加算率!AB10</f>
        <v>0</v>
      </c>
      <c r="AD7" s="73">
        <f>【様式１】加算率!AC10</f>
        <v>0</v>
      </c>
      <c r="AE7" s="73">
        <f>【様式１】加算率!AD10</f>
        <v>0</v>
      </c>
      <c r="AF7" s="73">
        <f>【様式１】加算率!AE10</f>
        <v>0</v>
      </c>
      <c r="AG7" s="74">
        <f>【様式１】加算率!AF10</f>
        <v>0</v>
      </c>
      <c r="AH7" s="76">
        <f>【様式１】加算率!AG10</f>
        <v>0</v>
      </c>
    </row>
    <row r="8" spans="1:40" ht="9" customHeight="1">
      <c r="A8" s="100"/>
      <c r="B8" s="100"/>
      <c r="C8" s="100"/>
      <c r="D8" s="100"/>
      <c r="E8" s="100"/>
      <c r="F8" s="100"/>
      <c r="G8" s="100"/>
      <c r="H8" s="100"/>
      <c r="I8" s="100"/>
      <c r="J8" s="100"/>
      <c r="K8" s="100"/>
      <c r="L8" s="100"/>
      <c r="M8" s="100"/>
      <c r="N8" s="100"/>
      <c r="O8" s="100"/>
      <c r="P8" s="100"/>
      <c r="Q8" s="100"/>
      <c r="R8" s="365"/>
      <c r="S8" s="365"/>
      <c r="T8" s="365"/>
      <c r="U8" s="365"/>
      <c r="V8" s="365"/>
      <c r="W8" s="365"/>
      <c r="X8" s="365"/>
      <c r="Y8" s="365"/>
      <c r="Z8" s="635"/>
      <c r="AA8" s="635"/>
      <c r="AB8" s="635"/>
      <c r="AC8" s="635"/>
      <c r="AD8" s="635"/>
      <c r="AE8" s="635"/>
      <c r="AF8" s="635"/>
    </row>
    <row r="9" spans="1:40" ht="18" customHeight="1" thickBot="1">
      <c r="B9" s="96" t="s">
        <v>236</v>
      </c>
    </row>
    <row r="10" spans="1:40" ht="30" customHeight="1">
      <c r="C10" s="399" t="s">
        <v>14</v>
      </c>
      <c r="D10" s="399" t="s">
        <v>227</v>
      </c>
      <c r="E10" s="400"/>
      <c r="F10" s="400"/>
      <c r="G10" s="400"/>
      <c r="H10" s="400"/>
      <c r="I10" s="400"/>
      <c r="J10" s="400"/>
      <c r="K10" s="400"/>
      <c r="L10" s="400"/>
      <c r="M10" s="400"/>
      <c r="N10" s="400"/>
      <c r="O10" s="400"/>
      <c r="P10" s="401"/>
      <c r="Q10" s="1200"/>
      <c r="R10" s="1201"/>
      <c r="S10" s="1201"/>
      <c r="T10" s="1201"/>
      <c r="U10" s="1201"/>
      <c r="V10" s="1201"/>
      <c r="W10" s="1201"/>
      <c r="X10" s="1201"/>
      <c r="Y10" s="1201"/>
      <c r="Z10" s="1201"/>
      <c r="AA10" s="1201"/>
      <c r="AB10" s="1201"/>
      <c r="AC10" s="1201"/>
      <c r="AD10" s="1201"/>
      <c r="AE10" s="1201"/>
      <c r="AF10" s="1201"/>
      <c r="AG10" s="1201"/>
      <c r="AH10" s="402" t="s">
        <v>18</v>
      </c>
    </row>
    <row r="11" spans="1:40" ht="30" customHeight="1">
      <c r="C11" s="403" t="s">
        <v>15</v>
      </c>
      <c r="D11" s="1202" t="s">
        <v>230</v>
      </c>
      <c r="E11" s="1203"/>
      <c r="F11" s="1203"/>
      <c r="G11" s="1203"/>
      <c r="H11" s="1203"/>
      <c r="I11" s="1203"/>
      <c r="J11" s="1203"/>
      <c r="K11" s="1203"/>
      <c r="L11" s="1203"/>
      <c r="M11" s="1203"/>
      <c r="N11" s="1203"/>
      <c r="O11" s="1203"/>
      <c r="P11" s="1204"/>
      <c r="Q11" s="1460"/>
      <c r="R11" s="1461"/>
      <c r="S11" s="1461"/>
      <c r="T11" s="1461"/>
      <c r="U11" s="1461"/>
      <c r="V11" s="1461"/>
      <c r="W11" s="1461"/>
      <c r="X11" s="1461"/>
      <c r="Y11" s="1461"/>
      <c r="Z11" s="1461"/>
      <c r="AA11" s="1461"/>
      <c r="AB11" s="1461"/>
      <c r="AC11" s="1461"/>
      <c r="AD11" s="1461"/>
      <c r="AE11" s="1461"/>
      <c r="AF11" s="1461"/>
      <c r="AG11" s="1461"/>
      <c r="AH11" s="404" t="s">
        <v>18</v>
      </c>
    </row>
    <row r="12" spans="1:40" ht="18.75" customHeight="1">
      <c r="C12" s="1462" t="s">
        <v>16</v>
      </c>
      <c r="D12" s="1453" t="s">
        <v>228</v>
      </c>
      <c r="E12" s="1454"/>
      <c r="F12" s="1454"/>
      <c r="G12" s="1454"/>
      <c r="H12" s="1454"/>
      <c r="I12" s="1454"/>
      <c r="J12" s="1454"/>
      <c r="K12" s="1454"/>
      <c r="L12" s="1454"/>
      <c r="M12" s="1454"/>
      <c r="N12" s="1454"/>
      <c r="O12" s="1454"/>
      <c r="P12" s="1455"/>
      <c r="Q12" s="1291" t="s">
        <v>229</v>
      </c>
      <c r="R12" s="1294"/>
      <c r="S12" s="1294"/>
      <c r="T12" s="1294"/>
      <c r="U12" s="1294"/>
      <c r="V12" s="1294"/>
      <c r="W12" s="1294"/>
      <c r="X12" s="1294"/>
      <c r="Y12" s="1294"/>
      <c r="Z12" s="1291" t="s">
        <v>231</v>
      </c>
      <c r="AA12" s="1294"/>
      <c r="AB12" s="1294"/>
      <c r="AC12" s="1294"/>
      <c r="AD12" s="1294"/>
      <c r="AE12" s="1294"/>
      <c r="AF12" s="1294"/>
      <c r="AG12" s="1294"/>
      <c r="AH12" s="1295"/>
    </row>
    <row r="13" spans="1:40" ht="30" customHeight="1">
      <c r="C13" s="1463"/>
      <c r="D13" s="1353"/>
      <c r="E13" s="1289"/>
      <c r="F13" s="1289"/>
      <c r="G13" s="1289"/>
      <c r="H13" s="1289"/>
      <c r="I13" s="1289"/>
      <c r="J13" s="1289"/>
      <c r="K13" s="1289"/>
      <c r="L13" s="1289"/>
      <c r="M13" s="1289"/>
      <c r="N13" s="1289"/>
      <c r="O13" s="1289"/>
      <c r="P13" s="1290"/>
      <c r="Q13" s="1207" t="str">
        <f>IF(Q10-Q11&gt;0,"〇","")</f>
        <v/>
      </c>
      <c r="R13" s="1208"/>
      <c r="S13" s="1208"/>
      <c r="T13" s="1208"/>
      <c r="U13" s="1208"/>
      <c r="V13" s="1208"/>
      <c r="W13" s="1208"/>
      <c r="X13" s="1208"/>
      <c r="Y13" s="1209"/>
      <c r="Z13" s="1210"/>
      <c r="AA13" s="1211"/>
      <c r="AB13" s="1211"/>
      <c r="AC13" s="1211"/>
      <c r="AD13" s="1211"/>
      <c r="AE13" s="1211"/>
      <c r="AF13" s="1211"/>
      <c r="AG13" s="1211"/>
      <c r="AH13" s="1212"/>
    </row>
    <row r="14" spans="1:40" ht="17.100000000000001" customHeight="1">
      <c r="C14" s="405" t="s">
        <v>28</v>
      </c>
      <c r="D14" s="1255" t="s">
        <v>31</v>
      </c>
      <c r="E14" s="1256"/>
      <c r="F14" s="1256"/>
      <c r="G14" s="1256"/>
      <c r="H14" s="1256"/>
      <c r="I14" s="1257"/>
      <c r="J14" s="623"/>
      <c r="K14" s="623"/>
      <c r="L14" s="623"/>
      <c r="M14" s="623"/>
      <c r="N14" s="623"/>
      <c r="O14" s="623"/>
      <c r="P14" s="406"/>
      <c r="Q14" s="115"/>
      <c r="R14" s="1261" t="s">
        <v>89</v>
      </c>
      <c r="S14" s="1261"/>
      <c r="T14" s="1261"/>
      <c r="U14" s="1261"/>
      <c r="V14" s="1261"/>
      <c r="W14" s="1261"/>
      <c r="X14" s="1261"/>
      <c r="Y14" s="1261"/>
      <c r="Z14" s="1261"/>
      <c r="AA14" s="1261"/>
      <c r="AB14" s="1261"/>
      <c r="AC14" s="1261"/>
      <c r="AD14" s="1261"/>
      <c r="AE14" s="1261"/>
      <c r="AF14" s="1261"/>
      <c r="AG14" s="1261"/>
      <c r="AH14" s="1262"/>
    </row>
    <row r="15" spans="1:40" ht="17.100000000000001" customHeight="1">
      <c r="C15" s="407"/>
      <c r="D15" s="1213" t="s">
        <v>30</v>
      </c>
      <c r="E15" s="1214"/>
      <c r="F15" s="1214"/>
      <c r="G15" s="1214"/>
      <c r="H15" s="1214"/>
      <c r="I15" s="1214"/>
      <c r="J15" s="1214"/>
      <c r="K15" s="1214"/>
      <c r="L15" s="1214"/>
      <c r="M15" s="1214"/>
      <c r="N15" s="1214"/>
      <c r="O15" s="1214"/>
      <c r="P15" s="1215"/>
      <c r="Q15" s="115"/>
      <c r="R15" s="1266" t="s">
        <v>167</v>
      </c>
      <c r="S15" s="1266"/>
      <c r="T15" s="1266"/>
      <c r="U15" s="1266"/>
      <c r="V15" s="1266"/>
      <c r="W15" s="1266"/>
      <c r="X15" s="1266"/>
      <c r="Y15" s="1266"/>
      <c r="Z15" s="1266"/>
      <c r="AA15" s="1266"/>
      <c r="AB15" s="1266"/>
      <c r="AC15" s="1266"/>
      <c r="AD15" s="1266"/>
      <c r="AE15" s="1266"/>
      <c r="AF15" s="1266"/>
      <c r="AG15" s="1266"/>
      <c r="AH15" s="1267"/>
    </row>
    <row r="16" spans="1:40" ht="17.100000000000001" customHeight="1">
      <c r="C16" s="407"/>
      <c r="D16" s="1216"/>
      <c r="E16" s="1214"/>
      <c r="F16" s="1214"/>
      <c r="G16" s="1214"/>
      <c r="H16" s="1214"/>
      <c r="I16" s="1214"/>
      <c r="J16" s="1214"/>
      <c r="K16" s="1214"/>
      <c r="L16" s="1214"/>
      <c r="M16" s="1214"/>
      <c r="N16" s="1214"/>
      <c r="O16" s="1214"/>
      <c r="P16" s="1215"/>
      <c r="Q16" s="115"/>
      <c r="R16" s="1268" t="s">
        <v>168</v>
      </c>
      <c r="S16" s="1268"/>
      <c r="T16" s="1268"/>
      <c r="U16" s="1268"/>
      <c r="V16" s="1268"/>
      <c r="W16" s="1268"/>
      <c r="X16" s="1268"/>
      <c r="Y16" s="1268"/>
      <c r="Z16" s="1268"/>
      <c r="AA16" s="1268"/>
      <c r="AB16" s="1268"/>
      <c r="AC16" s="1268"/>
      <c r="AD16" s="1268"/>
      <c r="AE16" s="1268"/>
      <c r="AF16" s="1268"/>
      <c r="AG16" s="1268"/>
      <c r="AH16" s="1269"/>
    </row>
    <row r="17" spans="1:34" ht="17.100000000000001" customHeight="1">
      <c r="C17" s="407"/>
      <c r="D17" s="1217"/>
      <c r="E17" s="1218"/>
      <c r="F17" s="1218"/>
      <c r="G17" s="1218"/>
      <c r="H17" s="1218"/>
      <c r="I17" s="1218"/>
      <c r="J17" s="1218"/>
      <c r="K17" s="1218"/>
      <c r="L17" s="1218"/>
      <c r="M17" s="1218"/>
      <c r="N17" s="1218"/>
      <c r="O17" s="1218"/>
      <c r="P17" s="1219"/>
      <c r="Q17" s="115"/>
      <c r="R17" s="1270" t="s">
        <v>169</v>
      </c>
      <c r="S17" s="1270"/>
      <c r="T17" s="1270"/>
      <c r="U17" s="1270"/>
      <c r="V17" s="1270"/>
      <c r="W17" s="1270"/>
      <c r="X17" s="1270"/>
      <c r="Y17" s="1270"/>
      <c r="Z17" s="1270"/>
      <c r="AA17" s="1270"/>
      <c r="AB17" s="1270"/>
      <c r="AC17" s="1270"/>
      <c r="AD17" s="1270"/>
      <c r="AE17" s="1270"/>
      <c r="AF17" s="1270"/>
      <c r="AG17" s="1270"/>
      <c r="AH17" s="1271"/>
    </row>
    <row r="18" spans="1:34" ht="36.75" customHeight="1" thickBot="1">
      <c r="C18" s="408"/>
      <c r="D18" s="1360" t="s">
        <v>29</v>
      </c>
      <c r="E18" s="1355"/>
      <c r="F18" s="1355"/>
      <c r="G18" s="1355"/>
      <c r="H18" s="1355"/>
      <c r="I18" s="1355"/>
      <c r="J18" s="1355"/>
      <c r="K18" s="1355"/>
      <c r="L18" s="1355"/>
      <c r="M18" s="1355"/>
      <c r="N18" s="1355"/>
      <c r="O18" s="1355"/>
      <c r="P18" s="1356"/>
      <c r="Q18" s="1361"/>
      <c r="R18" s="1362"/>
      <c r="S18" s="1362"/>
      <c r="T18" s="1362"/>
      <c r="U18" s="1362"/>
      <c r="V18" s="1362"/>
      <c r="W18" s="1362"/>
      <c r="X18" s="1362"/>
      <c r="Y18" s="1362"/>
      <c r="Z18" s="1362"/>
      <c r="AA18" s="1362"/>
      <c r="AB18" s="1362"/>
      <c r="AC18" s="1362"/>
      <c r="AD18" s="1362"/>
      <c r="AE18" s="1362"/>
      <c r="AF18" s="1362"/>
      <c r="AG18" s="1362"/>
      <c r="AH18" s="1363"/>
    </row>
    <row r="19" spans="1:34" ht="45" customHeight="1">
      <c r="C19" s="464" t="s">
        <v>305</v>
      </c>
      <c r="D19" s="1447" t="s">
        <v>306</v>
      </c>
      <c r="E19" s="1448"/>
      <c r="F19" s="1448"/>
      <c r="G19" s="1448"/>
      <c r="H19" s="1448"/>
      <c r="I19" s="1448"/>
      <c r="J19" s="1448"/>
      <c r="K19" s="1448"/>
      <c r="L19" s="1448"/>
      <c r="M19" s="1448"/>
      <c r="N19" s="1448"/>
      <c r="O19" s="1448"/>
      <c r="P19" s="1448"/>
      <c r="Q19" s="1448"/>
      <c r="R19" s="1448"/>
      <c r="S19" s="1448"/>
      <c r="T19" s="1448"/>
      <c r="U19" s="1448"/>
      <c r="V19" s="1448"/>
      <c r="W19" s="1448"/>
      <c r="X19" s="1448"/>
      <c r="Y19" s="1448"/>
      <c r="Z19" s="1448"/>
      <c r="AA19" s="1448"/>
      <c r="AB19" s="1448"/>
      <c r="AC19" s="1448"/>
      <c r="AD19" s="1448"/>
      <c r="AE19" s="1448"/>
      <c r="AF19" s="1448"/>
      <c r="AG19" s="1448"/>
      <c r="AH19" s="1448"/>
    </row>
    <row r="20" spans="1:34" ht="14.25" customHeight="1">
      <c r="A20" s="100"/>
      <c r="B20" s="100"/>
      <c r="C20" s="100"/>
      <c r="D20" s="100"/>
      <c r="E20" s="100"/>
      <c r="F20" s="100"/>
      <c r="G20" s="100"/>
      <c r="H20" s="100"/>
      <c r="I20" s="100"/>
      <c r="J20" s="100"/>
      <c r="K20" s="100"/>
      <c r="L20" s="100"/>
      <c r="M20" s="100"/>
      <c r="N20" s="100"/>
      <c r="O20" s="100"/>
      <c r="P20" s="100"/>
      <c r="Q20" s="100"/>
      <c r="R20" s="365"/>
      <c r="S20" s="365"/>
      <c r="T20" s="365"/>
      <c r="U20" s="365"/>
      <c r="V20" s="365"/>
      <c r="W20" s="365"/>
      <c r="X20" s="365"/>
      <c r="Y20" s="365"/>
      <c r="Z20" s="635"/>
      <c r="AA20" s="635"/>
      <c r="AB20" s="635"/>
      <c r="AC20" s="635"/>
      <c r="AD20" s="635"/>
      <c r="AE20" s="635"/>
      <c r="AF20" s="635"/>
    </row>
    <row r="21" spans="1:34" ht="18" customHeight="1" thickBot="1">
      <c r="B21" s="96" t="s">
        <v>322</v>
      </c>
    </row>
    <row r="22" spans="1:34" ht="33.75" customHeight="1">
      <c r="C22" s="631" t="s">
        <v>14</v>
      </c>
      <c r="D22" s="995" t="s">
        <v>377</v>
      </c>
      <c r="E22" s="1458"/>
      <c r="F22" s="1458"/>
      <c r="G22" s="1458"/>
      <c r="H22" s="1458"/>
      <c r="I22" s="1458"/>
      <c r="J22" s="1458"/>
      <c r="K22" s="1458"/>
      <c r="L22" s="1458"/>
      <c r="M22" s="1458"/>
      <c r="N22" s="1458"/>
      <c r="O22" s="1458"/>
      <c r="P22" s="1459"/>
      <c r="Q22" s="1186"/>
      <c r="R22" s="1021"/>
      <c r="S22" s="1021"/>
      <c r="T22" s="1021"/>
      <c r="U22" s="1021"/>
      <c r="V22" s="1021"/>
      <c r="W22" s="1021"/>
      <c r="X22" s="1021"/>
      <c r="Y22" s="1021"/>
      <c r="Z22" s="1021"/>
      <c r="AA22" s="1021"/>
      <c r="AB22" s="1021"/>
      <c r="AC22" s="1021"/>
      <c r="AD22" s="1021"/>
      <c r="AE22" s="1021"/>
      <c r="AF22" s="1021"/>
      <c r="AG22" s="1021"/>
      <c r="AH22" s="465" t="s">
        <v>84</v>
      </c>
    </row>
    <row r="23" spans="1:34" ht="33.950000000000003" customHeight="1">
      <c r="C23" s="632"/>
      <c r="D23" s="466"/>
      <c r="E23" s="467"/>
      <c r="F23" s="1037" t="s">
        <v>451</v>
      </c>
      <c r="G23" s="1038"/>
      <c r="H23" s="1038"/>
      <c r="I23" s="1038"/>
      <c r="J23" s="1038"/>
      <c r="K23" s="1038"/>
      <c r="L23" s="1038"/>
      <c r="M23" s="1038"/>
      <c r="N23" s="1038"/>
      <c r="O23" s="1038"/>
      <c r="P23" s="1039"/>
      <c r="Q23" s="1468"/>
      <c r="R23" s="1469"/>
      <c r="S23" s="1469"/>
      <c r="T23" s="1469"/>
      <c r="U23" s="1469"/>
      <c r="V23" s="1469"/>
      <c r="W23" s="1469"/>
      <c r="X23" s="1469"/>
      <c r="Y23" s="1469"/>
      <c r="Z23" s="1469"/>
      <c r="AA23" s="1469"/>
      <c r="AB23" s="1469"/>
      <c r="AC23" s="1469"/>
      <c r="AD23" s="1469"/>
      <c r="AE23" s="1469"/>
      <c r="AF23" s="1469"/>
      <c r="AG23" s="1469"/>
      <c r="AH23" s="426" t="s">
        <v>18</v>
      </c>
    </row>
    <row r="24" spans="1:34" ht="17.100000000000001" customHeight="1" thickBot="1">
      <c r="C24" s="378" t="s">
        <v>16</v>
      </c>
      <c r="D24" s="1477" t="s">
        <v>17</v>
      </c>
      <c r="E24" s="1478"/>
      <c r="F24" s="1478"/>
      <c r="G24" s="1478"/>
      <c r="H24" s="1478"/>
      <c r="I24" s="1478"/>
      <c r="J24" s="1478"/>
      <c r="K24" s="1478"/>
      <c r="L24" s="1478"/>
      <c r="M24" s="1478"/>
      <c r="N24" s="1478"/>
      <c r="O24" s="1478"/>
      <c r="P24" s="1478"/>
      <c r="Q24" s="1479" t="s">
        <v>378</v>
      </c>
      <c r="R24" s="1479"/>
      <c r="S24" s="1479"/>
      <c r="T24" s="1479"/>
      <c r="U24" s="1479"/>
      <c r="V24" s="1479"/>
      <c r="W24" s="1479"/>
      <c r="X24" s="1479"/>
      <c r="Y24" s="1479"/>
      <c r="Z24" s="1479"/>
      <c r="AA24" s="1479"/>
      <c r="AB24" s="1479"/>
      <c r="AC24" s="1479"/>
      <c r="AD24" s="1479"/>
      <c r="AE24" s="1479"/>
      <c r="AF24" s="1479"/>
      <c r="AG24" s="1479"/>
      <c r="AH24" s="1480"/>
    </row>
    <row r="25" spans="1:34" s="1" customFormat="1" ht="45" customHeight="1">
      <c r="C25" s="611" t="s">
        <v>161</v>
      </c>
      <c r="D25" s="1050" t="s">
        <v>517</v>
      </c>
      <c r="E25" s="1050"/>
      <c r="F25" s="1050"/>
      <c r="G25" s="1050"/>
      <c r="H25" s="1050"/>
      <c r="I25" s="1050"/>
      <c r="J25" s="1050"/>
      <c r="K25" s="1050"/>
      <c r="L25" s="1050"/>
      <c r="M25" s="1050"/>
      <c r="N25" s="1050"/>
      <c r="O25" s="1050"/>
      <c r="P25" s="1050"/>
      <c r="Q25" s="1050"/>
      <c r="R25" s="1050"/>
      <c r="S25" s="1050"/>
      <c r="T25" s="1050"/>
      <c r="U25" s="1050"/>
      <c r="V25" s="1050"/>
      <c r="W25" s="1050"/>
      <c r="X25" s="1050"/>
      <c r="Y25" s="1050"/>
      <c r="Z25" s="1050"/>
      <c r="AA25" s="1050"/>
      <c r="AB25" s="1050"/>
      <c r="AC25" s="1050"/>
      <c r="AD25" s="1050"/>
      <c r="AE25" s="1050"/>
      <c r="AF25" s="1050"/>
      <c r="AG25" s="1050"/>
      <c r="AH25" s="1050"/>
    </row>
    <row r="26" spans="1:34" s="100" customFormat="1" ht="17.100000000000001" customHeight="1">
      <c r="C26" s="347"/>
      <c r="D26" s="152"/>
      <c r="E26" s="152"/>
      <c r="F26" s="152"/>
      <c r="G26" s="152"/>
      <c r="H26" s="152"/>
      <c r="I26" s="152"/>
      <c r="J26" s="152"/>
      <c r="K26" s="152"/>
      <c r="L26" s="152"/>
      <c r="M26" s="152"/>
      <c r="N26" s="152"/>
      <c r="O26" s="152"/>
      <c r="P26" s="152"/>
      <c r="Q26" s="347"/>
      <c r="R26" s="347"/>
      <c r="S26" s="347"/>
      <c r="T26" s="347"/>
      <c r="U26" s="347"/>
      <c r="V26" s="347"/>
      <c r="W26" s="347"/>
      <c r="X26" s="347"/>
      <c r="Y26" s="347"/>
      <c r="Z26" s="347"/>
      <c r="AA26" s="347"/>
      <c r="AB26" s="347"/>
      <c r="AC26" s="347"/>
      <c r="AD26" s="347"/>
      <c r="AE26" s="347"/>
      <c r="AF26" s="347"/>
      <c r="AG26" s="347"/>
      <c r="AH26" s="347"/>
    </row>
    <row r="27" spans="1:34" ht="18" customHeight="1" thickBot="1">
      <c r="B27" s="96" t="s">
        <v>558</v>
      </c>
    </row>
    <row r="28" spans="1:34" ht="33.950000000000003" customHeight="1">
      <c r="C28" s="631" t="s">
        <v>329</v>
      </c>
      <c r="D28" s="995" t="s">
        <v>379</v>
      </c>
      <c r="E28" s="1458"/>
      <c r="F28" s="1458"/>
      <c r="G28" s="1458"/>
      <c r="H28" s="1458"/>
      <c r="I28" s="1458"/>
      <c r="J28" s="1458"/>
      <c r="K28" s="1458"/>
      <c r="L28" s="1458"/>
      <c r="M28" s="1458"/>
      <c r="N28" s="1458"/>
      <c r="O28" s="1458"/>
      <c r="P28" s="1459"/>
      <c r="Q28" s="1464">
        <f>ROUNDDOWN(Q29+Q36,-3)</f>
        <v>0</v>
      </c>
      <c r="R28" s="1465"/>
      <c r="S28" s="1465"/>
      <c r="T28" s="1465"/>
      <c r="U28" s="1465"/>
      <c r="V28" s="1465"/>
      <c r="W28" s="1465"/>
      <c r="X28" s="1465"/>
      <c r="Y28" s="1465"/>
      <c r="Z28" s="1465"/>
      <c r="AA28" s="1465"/>
      <c r="AB28" s="1465"/>
      <c r="AC28" s="1465"/>
      <c r="AD28" s="1465"/>
      <c r="AE28" s="1465"/>
      <c r="AF28" s="1465"/>
      <c r="AG28" s="1465"/>
      <c r="AH28" s="604" t="s">
        <v>18</v>
      </c>
    </row>
    <row r="29" spans="1:34" ht="24" customHeight="1">
      <c r="C29" s="210"/>
      <c r="D29" s="100"/>
      <c r="E29" s="972" t="s">
        <v>452</v>
      </c>
      <c r="F29" s="1456"/>
      <c r="G29" s="1456"/>
      <c r="H29" s="1456"/>
      <c r="I29" s="1456"/>
      <c r="J29" s="1456"/>
      <c r="K29" s="1456"/>
      <c r="L29" s="1456"/>
      <c r="M29" s="1456"/>
      <c r="N29" s="1456"/>
      <c r="O29" s="1456"/>
      <c r="P29" s="1457"/>
      <c r="Q29" s="1466">
        <f>Q30-Q31-Q32-Q33</f>
        <v>0</v>
      </c>
      <c r="R29" s="1467"/>
      <c r="S29" s="1467"/>
      <c r="T29" s="1467"/>
      <c r="U29" s="1467"/>
      <c r="V29" s="1467"/>
      <c r="W29" s="1467"/>
      <c r="X29" s="1467"/>
      <c r="Y29" s="1467"/>
      <c r="Z29" s="1467"/>
      <c r="AA29" s="1467"/>
      <c r="AB29" s="1467"/>
      <c r="AC29" s="1467"/>
      <c r="AD29" s="1467"/>
      <c r="AE29" s="1467"/>
      <c r="AF29" s="1467"/>
      <c r="AG29" s="1467"/>
      <c r="AH29" s="78" t="s">
        <v>18</v>
      </c>
    </row>
    <row r="30" spans="1:34" ht="17.100000000000001" customHeight="1">
      <c r="C30" s="210"/>
      <c r="D30" s="100"/>
      <c r="E30" s="157"/>
      <c r="F30" s="975" t="s">
        <v>445</v>
      </c>
      <c r="G30" s="976"/>
      <c r="H30" s="976"/>
      <c r="I30" s="976"/>
      <c r="J30" s="976"/>
      <c r="K30" s="976"/>
      <c r="L30" s="976"/>
      <c r="M30" s="976"/>
      <c r="N30" s="976"/>
      <c r="O30" s="976"/>
      <c r="P30" s="977"/>
      <c r="Q30" s="1427">
        <f>'【様式５別添１】賃金改善明細書（職員別）'!T38</f>
        <v>0</v>
      </c>
      <c r="R30" s="1428"/>
      <c r="S30" s="1428"/>
      <c r="T30" s="1428"/>
      <c r="U30" s="1428"/>
      <c r="V30" s="1428"/>
      <c r="W30" s="1428"/>
      <c r="X30" s="1428"/>
      <c r="Y30" s="1428"/>
      <c r="Z30" s="1428"/>
      <c r="AA30" s="1428"/>
      <c r="AB30" s="1428"/>
      <c r="AC30" s="1428"/>
      <c r="AD30" s="1428"/>
      <c r="AE30" s="1428"/>
      <c r="AF30" s="1428"/>
      <c r="AG30" s="1428"/>
      <c r="AH30" s="78" t="s">
        <v>18</v>
      </c>
    </row>
    <row r="31" spans="1:34" ht="32.25" customHeight="1">
      <c r="C31" s="210"/>
      <c r="D31" s="100"/>
      <c r="E31" s="157"/>
      <c r="F31" s="981" t="s">
        <v>453</v>
      </c>
      <c r="G31" s="982"/>
      <c r="H31" s="982"/>
      <c r="I31" s="982"/>
      <c r="J31" s="982"/>
      <c r="K31" s="982"/>
      <c r="L31" s="982"/>
      <c r="M31" s="982"/>
      <c r="N31" s="982"/>
      <c r="O31" s="982"/>
      <c r="P31" s="983"/>
      <c r="Q31" s="1427">
        <f>'【様式５別添１】賃金改善明細書（職員別）'!U38</f>
        <v>0</v>
      </c>
      <c r="R31" s="1428"/>
      <c r="S31" s="1428"/>
      <c r="T31" s="1428"/>
      <c r="U31" s="1428"/>
      <c r="V31" s="1428"/>
      <c r="W31" s="1428"/>
      <c r="X31" s="1428"/>
      <c r="Y31" s="1428"/>
      <c r="Z31" s="1428"/>
      <c r="AA31" s="1428"/>
      <c r="AB31" s="1428"/>
      <c r="AC31" s="1428"/>
      <c r="AD31" s="1428"/>
      <c r="AE31" s="1428"/>
      <c r="AF31" s="1428"/>
      <c r="AG31" s="1428"/>
      <c r="AH31" s="78" t="s">
        <v>18</v>
      </c>
    </row>
    <row r="32" spans="1:34" ht="32.25" customHeight="1">
      <c r="C32" s="210"/>
      <c r="D32" s="100"/>
      <c r="E32" s="157"/>
      <c r="F32" s="981" t="s">
        <v>454</v>
      </c>
      <c r="G32" s="982"/>
      <c r="H32" s="982"/>
      <c r="I32" s="982"/>
      <c r="J32" s="982"/>
      <c r="K32" s="982"/>
      <c r="L32" s="982"/>
      <c r="M32" s="982"/>
      <c r="N32" s="982"/>
      <c r="O32" s="982"/>
      <c r="P32" s="983"/>
      <c r="Q32" s="1427">
        <f>'【様式５別添１】賃金改善明細書（職員別）'!V38</f>
        <v>0</v>
      </c>
      <c r="R32" s="1428"/>
      <c r="S32" s="1428"/>
      <c r="T32" s="1428"/>
      <c r="U32" s="1428"/>
      <c r="V32" s="1428"/>
      <c r="W32" s="1428"/>
      <c r="X32" s="1428"/>
      <c r="Y32" s="1428"/>
      <c r="Z32" s="1428"/>
      <c r="AA32" s="1428"/>
      <c r="AB32" s="1428"/>
      <c r="AC32" s="1428"/>
      <c r="AD32" s="1428"/>
      <c r="AE32" s="1428"/>
      <c r="AF32" s="1428"/>
      <c r="AG32" s="1428"/>
      <c r="AH32" s="78" t="s">
        <v>18</v>
      </c>
    </row>
    <row r="33" spans="2:38" ht="17.100000000000001" customHeight="1">
      <c r="C33" s="210"/>
      <c r="D33" s="100"/>
      <c r="E33" s="159"/>
      <c r="F33" s="972" t="s">
        <v>455</v>
      </c>
      <c r="G33" s="973"/>
      <c r="H33" s="973"/>
      <c r="I33" s="973"/>
      <c r="J33" s="973"/>
      <c r="K33" s="973"/>
      <c r="L33" s="973"/>
      <c r="M33" s="973"/>
      <c r="N33" s="973"/>
      <c r="O33" s="973"/>
      <c r="P33" s="974"/>
      <c r="Q33" s="1427">
        <f>Q34+Q35</f>
        <v>0</v>
      </c>
      <c r="R33" s="1428"/>
      <c r="S33" s="1428"/>
      <c r="T33" s="1428"/>
      <c r="U33" s="1428"/>
      <c r="V33" s="1428"/>
      <c r="W33" s="1428"/>
      <c r="X33" s="1428"/>
      <c r="Y33" s="1428"/>
      <c r="Z33" s="1428"/>
      <c r="AA33" s="1428"/>
      <c r="AB33" s="1428"/>
      <c r="AC33" s="1428"/>
      <c r="AD33" s="1428"/>
      <c r="AE33" s="1428"/>
      <c r="AF33" s="1428"/>
      <c r="AG33" s="1428"/>
      <c r="AH33" s="79" t="s">
        <v>18</v>
      </c>
    </row>
    <row r="34" spans="2:38" ht="32.25" customHeight="1">
      <c r="C34" s="210"/>
      <c r="D34" s="100"/>
      <c r="E34" s="157"/>
      <c r="F34" s="161"/>
      <c r="G34" s="981" t="s">
        <v>481</v>
      </c>
      <c r="H34" s="982"/>
      <c r="I34" s="982"/>
      <c r="J34" s="982"/>
      <c r="K34" s="982"/>
      <c r="L34" s="982"/>
      <c r="M34" s="982"/>
      <c r="N34" s="982"/>
      <c r="O34" s="982"/>
      <c r="P34" s="983"/>
      <c r="Q34" s="1427">
        <f>'【様式５別添１】賃金改善明細書（職員別）'!N38</f>
        <v>0</v>
      </c>
      <c r="R34" s="1428"/>
      <c r="S34" s="1428"/>
      <c r="T34" s="1428"/>
      <c r="U34" s="1428"/>
      <c r="V34" s="1428"/>
      <c r="W34" s="1428"/>
      <c r="X34" s="1428"/>
      <c r="Y34" s="1428"/>
      <c r="Z34" s="1428"/>
      <c r="AA34" s="1428"/>
      <c r="AB34" s="1428"/>
      <c r="AC34" s="1428"/>
      <c r="AD34" s="1428"/>
      <c r="AE34" s="1428"/>
      <c r="AF34" s="1428"/>
      <c r="AG34" s="1428"/>
      <c r="AH34" s="77" t="s">
        <v>18</v>
      </c>
    </row>
    <row r="35" spans="2:38" ht="45" customHeight="1">
      <c r="C35" s="210"/>
      <c r="D35" s="100"/>
      <c r="E35" s="380"/>
      <c r="F35" s="162"/>
      <c r="G35" s="981" t="s">
        <v>518</v>
      </c>
      <c r="H35" s="982"/>
      <c r="I35" s="982"/>
      <c r="J35" s="982"/>
      <c r="K35" s="982"/>
      <c r="L35" s="982"/>
      <c r="M35" s="982"/>
      <c r="N35" s="982"/>
      <c r="O35" s="982"/>
      <c r="P35" s="983"/>
      <c r="Q35" s="1427">
        <f>'【様式５別添１】賃金改善明細書（職員別）'!O38</f>
        <v>0</v>
      </c>
      <c r="R35" s="1428"/>
      <c r="S35" s="1428"/>
      <c r="T35" s="1428"/>
      <c r="U35" s="1428"/>
      <c r="V35" s="1428"/>
      <c r="W35" s="1428"/>
      <c r="X35" s="1428"/>
      <c r="Y35" s="1428"/>
      <c r="Z35" s="1428"/>
      <c r="AA35" s="1428"/>
      <c r="AB35" s="1428"/>
      <c r="AC35" s="1428"/>
      <c r="AD35" s="1428"/>
      <c r="AE35" s="1428"/>
      <c r="AF35" s="1428"/>
      <c r="AG35" s="1428"/>
      <c r="AH35" s="78" t="s">
        <v>18</v>
      </c>
    </row>
    <row r="36" spans="2:38" ht="17.100000000000001" customHeight="1" thickBot="1">
      <c r="C36" s="164"/>
      <c r="D36" s="468"/>
      <c r="E36" s="608" t="s">
        <v>456</v>
      </c>
      <c r="F36" s="609"/>
      <c r="G36" s="605"/>
      <c r="H36" s="605"/>
      <c r="I36" s="605"/>
      <c r="J36" s="605"/>
      <c r="K36" s="605"/>
      <c r="L36" s="605"/>
      <c r="M36" s="605"/>
      <c r="N36" s="605"/>
      <c r="O36" s="605"/>
      <c r="P36" s="606"/>
      <c r="Q36" s="1429"/>
      <c r="R36" s="1430"/>
      <c r="S36" s="1430"/>
      <c r="T36" s="1430"/>
      <c r="U36" s="1430"/>
      <c r="V36" s="1430"/>
      <c r="W36" s="1430"/>
      <c r="X36" s="1430"/>
      <c r="Y36" s="1430"/>
      <c r="Z36" s="1430"/>
      <c r="AA36" s="1430"/>
      <c r="AB36" s="1430"/>
      <c r="AC36" s="1430"/>
      <c r="AD36" s="1430"/>
      <c r="AE36" s="1430"/>
      <c r="AF36" s="1430"/>
      <c r="AG36" s="1430"/>
      <c r="AH36" s="117" t="s">
        <v>18</v>
      </c>
    </row>
    <row r="37" spans="2:38" s="100" customFormat="1" ht="15" customHeight="1">
      <c r="C37" s="347"/>
      <c r="E37" s="152"/>
      <c r="F37" s="348"/>
      <c r="G37" s="469"/>
      <c r="H37" s="469"/>
      <c r="I37" s="469"/>
      <c r="J37" s="469"/>
      <c r="K37" s="469"/>
      <c r="L37" s="469"/>
      <c r="M37" s="469"/>
      <c r="N37" s="469"/>
      <c r="O37" s="469"/>
      <c r="P37" s="469"/>
      <c r="Q37" s="347"/>
      <c r="R37" s="347"/>
      <c r="S37" s="347"/>
      <c r="T37" s="347"/>
      <c r="U37" s="347"/>
      <c r="V37" s="347"/>
      <c r="W37" s="347"/>
      <c r="X37" s="347"/>
      <c r="Y37" s="347"/>
      <c r="Z37" s="347"/>
      <c r="AA37" s="347"/>
      <c r="AB37" s="347"/>
      <c r="AC37" s="347"/>
      <c r="AD37" s="347"/>
      <c r="AE37" s="347"/>
      <c r="AF37" s="347"/>
      <c r="AG37" s="347"/>
      <c r="AH37" s="387"/>
    </row>
    <row r="38" spans="2:38" s="80" customFormat="1" ht="18" customHeight="1" thickBot="1">
      <c r="B38" s="1" t="s">
        <v>330</v>
      </c>
      <c r="AH38" s="141"/>
    </row>
    <row r="39" spans="2:38" s="80" customFormat="1" ht="18" customHeight="1">
      <c r="C39" s="636" t="s">
        <v>136</v>
      </c>
      <c r="D39" s="1474" t="s">
        <v>381</v>
      </c>
      <c r="E39" s="1475"/>
      <c r="F39" s="1475"/>
      <c r="G39" s="1475"/>
      <c r="H39" s="1475"/>
      <c r="I39" s="1475"/>
      <c r="J39" s="1475"/>
      <c r="K39" s="1475"/>
      <c r="L39" s="1475"/>
      <c r="M39" s="1475"/>
      <c r="N39" s="1475"/>
      <c r="O39" s="1475"/>
      <c r="P39" s="1476"/>
      <c r="Q39" s="992">
        <f>IFERROR(VLOOKUP(V5,【様式５別添２】一覧表!D9:H17,2,),0)</f>
        <v>0</v>
      </c>
      <c r="R39" s="993"/>
      <c r="S39" s="993"/>
      <c r="T39" s="993"/>
      <c r="U39" s="993"/>
      <c r="V39" s="993"/>
      <c r="W39" s="993"/>
      <c r="X39" s="993"/>
      <c r="Y39" s="993"/>
      <c r="Z39" s="993"/>
      <c r="AA39" s="993"/>
      <c r="AB39" s="993"/>
      <c r="AC39" s="993"/>
      <c r="AD39" s="993"/>
      <c r="AE39" s="993"/>
      <c r="AF39" s="993"/>
      <c r="AG39" s="994"/>
      <c r="AH39" s="114" t="s">
        <v>18</v>
      </c>
    </row>
    <row r="40" spans="2:38" s="80" customFormat="1" ht="18" customHeight="1">
      <c r="C40" s="629"/>
      <c r="D40" s="149"/>
      <c r="E40" s="213"/>
      <c r="F40" s="213"/>
      <c r="G40" s="213"/>
      <c r="H40" s="975" t="s">
        <v>493</v>
      </c>
      <c r="I40" s="976"/>
      <c r="J40" s="976"/>
      <c r="K40" s="976"/>
      <c r="L40" s="976"/>
      <c r="M40" s="976"/>
      <c r="N40" s="976"/>
      <c r="O40" s="976"/>
      <c r="P40" s="986"/>
      <c r="Q40" s="998">
        <f>IFERROR(VLOOKUP(V5,【様式５別添２】一覧表!D9:H17,3,),0)</f>
        <v>0</v>
      </c>
      <c r="R40" s="999"/>
      <c r="S40" s="999"/>
      <c r="T40" s="999"/>
      <c r="U40" s="999"/>
      <c r="V40" s="999"/>
      <c r="W40" s="999"/>
      <c r="X40" s="999"/>
      <c r="Y40" s="999"/>
      <c r="Z40" s="999"/>
      <c r="AA40" s="999"/>
      <c r="AB40" s="999"/>
      <c r="AC40" s="999"/>
      <c r="AD40" s="999"/>
      <c r="AE40" s="999"/>
      <c r="AF40" s="999"/>
      <c r="AG40" s="1000"/>
      <c r="AH40" s="140" t="s">
        <v>18</v>
      </c>
    </row>
    <row r="41" spans="2:38" s="80" customFormat="1" ht="18" customHeight="1">
      <c r="C41" s="624" t="s">
        <v>328</v>
      </c>
      <c r="D41" s="1442" t="s">
        <v>382</v>
      </c>
      <c r="E41" s="1443"/>
      <c r="F41" s="1443"/>
      <c r="G41" s="1443"/>
      <c r="H41" s="1443"/>
      <c r="I41" s="1443"/>
      <c r="J41" s="1443"/>
      <c r="K41" s="1443"/>
      <c r="L41" s="1443"/>
      <c r="M41" s="1443"/>
      <c r="N41" s="1443"/>
      <c r="O41" s="1443"/>
      <c r="P41" s="1444"/>
      <c r="Q41" s="998">
        <f>IFERROR(VLOOKUP(V5,【様式５別添２】一覧表!D9:H17,4,),0)</f>
        <v>0</v>
      </c>
      <c r="R41" s="999"/>
      <c r="S41" s="999"/>
      <c r="T41" s="999"/>
      <c r="U41" s="999"/>
      <c r="V41" s="999"/>
      <c r="W41" s="999"/>
      <c r="X41" s="999"/>
      <c r="Y41" s="999"/>
      <c r="Z41" s="999"/>
      <c r="AA41" s="999"/>
      <c r="AB41" s="999"/>
      <c r="AC41" s="999"/>
      <c r="AD41" s="999"/>
      <c r="AE41" s="999"/>
      <c r="AF41" s="999"/>
      <c r="AG41" s="1000"/>
      <c r="AH41" s="140" t="s">
        <v>18</v>
      </c>
    </row>
    <row r="42" spans="2:38" s="80" customFormat="1" ht="18" customHeight="1" thickBot="1">
      <c r="C42" s="630"/>
      <c r="D42" s="470"/>
      <c r="E42" s="471"/>
      <c r="F42" s="471"/>
      <c r="G42" s="471"/>
      <c r="H42" s="987" t="s">
        <v>494</v>
      </c>
      <c r="I42" s="988"/>
      <c r="J42" s="988"/>
      <c r="K42" s="988"/>
      <c r="L42" s="988"/>
      <c r="M42" s="988"/>
      <c r="N42" s="988"/>
      <c r="O42" s="988"/>
      <c r="P42" s="989"/>
      <c r="Q42" s="1001">
        <f>IFERROR(VLOOKUP(V5,【様式５別添２】一覧表!D9:H17,5,),0)</f>
        <v>0</v>
      </c>
      <c r="R42" s="1002"/>
      <c r="S42" s="1002"/>
      <c r="T42" s="1002"/>
      <c r="U42" s="1002"/>
      <c r="V42" s="1002"/>
      <c r="W42" s="1002"/>
      <c r="X42" s="1002"/>
      <c r="Y42" s="1002"/>
      <c r="Z42" s="1002"/>
      <c r="AA42" s="1002"/>
      <c r="AB42" s="1002"/>
      <c r="AC42" s="1002"/>
      <c r="AD42" s="1002"/>
      <c r="AE42" s="1002"/>
      <c r="AF42" s="1002"/>
      <c r="AG42" s="1003"/>
      <c r="AH42" s="85" t="s">
        <v>18</v>
      </c>
    </row>
    <row r="43" spans="2:38" s="86" customFormat="1" ht="18" customHeight="1">
      <c r="C43" s="87" t="s">
        <v>161</v>
      </c>
      <c r="D43" s="1470" t="s">
        <v>368</v>
      </c>
      <c r="E43" s="1471"/>
      <c r="F43" s="1471"/>
      <c r="G43" s="1471"/>
      <c r="H43" s="1471"/>
      <c r="I43" s="1471"/>
      <c r="J43" s="1471"/>
      <c r="K43" s="1471"/>
      <c r="L43" s="1471"/>
      <c r="M43" s="1471"/>
      <c r="N43" s="1471"/>
      <c r="O43" s="1471"/>
      <c r="P43" s="1471"/>
      <c r="Q43" s="1471"/>
      <c r="R43" s="1471"/>
      <c r="S43" s="1471"/>
      <c r="T43" s="1471"/>
      <c r="U43" s="1471"/>
      <c r="V43" s="1471"/>
      <c r="W43" s="1471"/>
      <c r="X43" s="1471"/>
      <c r="Y43" s="1471"/>
      <c r="Z43" s="1471"/>
      <c r="AA43" s="1471"/>
      <c r="AB43" s="1471"/>
      <c r="AC43" s="1471"/>
      <c r="AD43" s="1471"/>
      <c r="AE43" s="1471"/>
      <c r="AF43" s="1471"/>
      <c r="AG43" s="1471"/>
      <c r="AH43" s="1471"/>
    </row>
    <row r="44" spans="2:38" s="100" customFormat="1" ht="17.100000000000001" customHeight="1">
      <c r="C44" s="347"/>
      <c r="E44" s="152"/>
      <c r="F44" s="348"/>
      <c r="G44" s="469"/>
      <c r="H44" s="469"/>
      <c r="I44" s="469"/>
      <c r="J44" s="469"/>
      <c r="K44" s="469"/>
      <c r="L44" s="469"/>
      <c r="M44" s="469"/>
      <c r="N44" s="469"/>
      <c r="O44" s="469"/>
      <c r="P44" s="469"/>
      <c r="Q44" s="347"/>
      <c r="R44" s="347"/>
      <c r="S44" s="347"/>
      <c r="T44" s="347"/>
      <c r="U44" s="347"/>
      <c r="V44" s="347"/>
      <c r="W44" s="347"/>
      <c r="X44" s="347"/>
      <c r="Y44" s="347"/>
      <c r="Z44" s="347"/>
      <c r="AA44" s="347"/>
      <c r="AB44" s="347"/>
      <c r="AC44" s="347"/>
      <c r="AD44" s="347"/>
      <c r="AE44" s="347"/>
      <c r="AF44" s="347"/>
      <c r="AG44" s="347"/>
      <c r="AH44" s="387"/>
    </row>
    <row r="45" spans="2:38" s="100" customFormat="1" ht="17.100000000000001" customHeight="1" thickBot="1">
      <c r="B45" s="96" t="s">
        <v>331</v>
      </c>
      <c r="C45" s="472"/>
      <c r="D45" s="473"/>
      <c r="E45" s="473"/>
      <c r="F45" s="473"/>
      <c r="G45" s="473"/>
      <c r="H45" s="473"/>
      <c r="I45" s="473"/>
      <c r="J45" s="473"/>
      <c r="K45" s="473"/>
      <c r="L45" s="469"/>
      <c r="M45" s="469"/>
      <c r="N45" s="469"/>
      <c r="O45" s="469"/>
      <c r="P45" s="469"/>
      <c r="Q45" s="347"/>
      <c r="R45" s="347"/>
      <c r="S45" s="347"/>
      <c r="T45" s="347"/>
      <c r="U45" s="347"/>
      <c r="V45" s="347"/>
      <c r="W45" s="347"/>
      <c r="X45" s="347"/>
      <c r="Y45" s="347"/>
      <c r="Z45" s="347"/>
      <c r="AA45" s="347"/>
      <c r="AB45" s="347"/>
      <c r="AC45" s="347"/>
      <c r="AD45" s="347"/>
      <c r="AE45" s="347"/>
      <c r="AF45" s="347"/>
      <c r="AG45" s="347"/>
      <c r="AH45" s="387"/>
    </row>
    <row r="46" spans="2:38" ht="30" customHeight="1">
      <c r="C46" s="474" t="s">
        <v>332</v>
      </c>
      <c r="D46" s="1472" t="s">
        <v>519</v>
      </c>
      <c r="E46" s="1473"/>
      <c r="F46" s="1473"/>
      <c r="G46" s="1473"/>
      <c r="H46" s="1473"/>
      <c r="I46" s="1473"/>
      <c r="J46" s="1473"/>
      <c r="K46" s="1473"/>
      <c r="L46" s="1473"/>
      <c r="M46" s="1473"/>
      <c r="N46" s="1473"/>
      <c r="O46" s="1473"/>
      <c r="P46" s="1473"/>
      <c r="Q46" s="1436" t="s">
        <v>358</v>
      </c>
      <c r="R46" s="1437"/>
      <c r="S46" s="1437"/>
      <c r="T46" s="1437"/>
      <c r="U46" s="1437"/>
      <c r="V46" s="1437"/>
      <c r="W46" s="1437"/>
      <c r="X46" s="1437"/>
      <c r="Y46" s="1438"/>
      <c r="Z46" s="1439"/>
      <c r="AA46" s="1440"/>
      <c r="AB46" s="1440"/>
      <c r="AC46" s="1440"/>
      <c r="AD46" s="1440"/>
      <c r="AE46" s="1440"/>
      <c r="AF46" s="1440"/>
      <c r="AG46" s="1440"/>
      <c r="AH46" s="1441"/>
      <c r="AK46" s="96" t="s">
        <v>353</v>
      </c>
      <c r="AL46" s="475"/>
    </row>
    <row r="47" spans="2:38" ht="99.95" customHeight="1">
      <c r="C47" s="429"/>
      <c r="D47" s="1433" t="s">
        <v>520</v>
      </c>
      <c r="E47" s="1434"/>
      <c r="F47" s="1434"/>
      <c r="G47" s="1434"/>
      <c r="H47" s="1434"/>
      <c r="I47" s="1434"/>
      <c r="J47" s="1434"/>
      <c r="K47" s="1434"/>
      <c r="L47" s="1434"/>
      <c r="M47" s="1434"/>
      <c r="N47" s="1434"/>
      <c r="O47" s="1434"/>
      <c r="P47" s="1435"/>
      <c r="Q47" s="1431">
        <f>IF(Z46="加算Ⅰ新規事由あり",Q23-Q28,ROUNDDOWN(Q33-(Q30-Q31-Q32)-Q40+Q42,-3))</f>
        <v>0</v>
      </c>
      <c r="R47" s="1432"/>
      <c r="S47" s="1432"/>
      <c r="T47" s="1432"/>
      <c r="U47" s="1432"/>
      <c r="V47" s="1432"/>
      <c r="W47" s="1432"/>
      <c r="X47" s="1432"/>
      <c r="Y47" s="1432"/>
      <c r="Z47" s="1432"/>
      <c r="AA47" s="1432"/>
      <c r="AB47" s="1432"/>
      <c r="AC47" s="1432"/>
      <c r="AD47" s="1432"/>
      <c r="AE47" s="1432"/>
      <c r="AF47" s="1432"/>
      <c r="AG47" s="1432"/>
      <c r="AH47" s="476" t="s">
        <v>18</v>
      </c>
      <c r="AK47" s="96" t="s">
        <v>352</v>
      </c>
      <c r="AL47" s="475"/>
    </row>
    <row r="48" spans="2:38" ht="20.25" customHeight="1">
      <c r="C48" s="477" t="s">
        <v>254</v>
      </c>
      <c r="D48" s="612"/>
      <c r="E48" s="612"/>
      <c r="F48" s="612"/>
      <c r="G48" s="612"/>
      <c r="H48" s="612"/>
      <c r="I48" s="612"/>
      <c r="J48" s="612"/>
      <c r="K48" s="612"/>
      <c r="L48" s="612"/>
      <c r="M48" s="612"/>
      <c r="N48" s="612"/>
      <c r="O48" s="612"/>
      <c r="P48" s="612"/>
      <c r="Q48" s="612"/>
      <c r="R48" s="478"/>
      <c r="S48" s="478"/>
      <c r="T48" s="478"/>
      <c r="U48" s="478"/>
      <c r="V48" s="478"/>
      <c r="W48" s="478"/>
      <c r="X48" s="478"/>
      <c r="Y48" s="478"/>
      <c r="Z48" s="478"/>
      <c r="AA48" s="478"/>
      <c r="AB48" s="478"/>
      <c r="AC48" s="478"/>
      <c r="AD48" s="478"/>
      <c r="AE48" s="478"/>
      <c r="AF48" s="478"/>
      <c r="AG48" s="478"/>
      <c r="AH48" s="479"/>
    </row>
    <row r="49" spans="2:48" ht="18.75" customHeight="1">
      <c r="C49" s="1445" t="s">
        <v>333</v>
      </c>
      <c r="D49" s="1453" t="s">
        <v>249</v>
      </c>
      <c r="E49" s="1454"/>
      <c r="F49" s="1454"/>
      <c r="G49" s="1454"/>
      <c r="H49" s="1454"/>
      <c r="I49" s="1454"/>
      <c r="J49" s="1454"/>
      <c r="K49" s="1454"/>
      <c r="L49" s="1454"/>
      <c r="M49" s="1454"/>
      <c r="N49" s="1454"/>
      <c r="O49" s="1454"/>
      <c r="P49" s="1455"/>
      <c r="Q49" s="1291" t="s">
        <v>229</v>
      </c>
      <c r="R49" s="1292"/>
      <c r="S49" s="1292"/>
      <c r="T49" s="1292"/>
      <c r="U49" s="1292"/>
      <c r="V49" s="1292"/>
      <c r="W49" s="1292"/>
      <c r="X49" s="1292"/>
      <c r="Y49" s="1293"/>
      <c r="Z49" s="1291" t="s">
        <v>231</v>
      </c>
      <c r="AA49" s="1294"/>
      <c r="AB49" s="1294"/>
      <c r="AC49" s="1294"/>
      <c r="AD49" s="1294"/>
      <c r="AE49" s="1294"/>
      <c r="AF49" s="1294"/>
      <c r="AG49" s="1294"/>
      <c r="AH49" s="1295"/>
    </row>
    <row r="50" spans="2:48" ht="30" customHeight="1">
      <c r="C50" s="1276"/>
      <c r="D50" s="1353"/>
      <c r="E50" s="1289"/>
      <c r="F50" s="1289"/>
      <c r="G50" s="1289"/>
      <c r="H50" s="1289"/>
      <c r="I50" s="1289"/>
      <c r="J50" s="1289"/>
      <c r="K50" s="1289"/>
      <c r="L50" s="1289"/>
      <c r="M50" s="1289"/>
      <c r="N50" s="1289"/>
      <c r="O50" s="1289"/>
      <c r="P50" s="1290"/>
      <c r="Q50" s="1207" t="str">
        <f>IF(Q47&gt;0,"〇","")</f>
        <v/>
      </c>
      <c r="R50" s="1208"/>
      <c r="S50" s="1208"/>
      <c r="T50" s="1208"/>
      <c r="U50" s="1208"/>
      <c r="V50" s="1208"/>
      <c r="W50" s="1208"/>
      <c r="X50" s="1208"/>
      <c r="Y50" s="1209"/>
      <c r="Z50" s="1210"/>
      <c r="AA50" s="1211"/>
      <c r="AB50" s="1211"/>
      <c r="AC50" s="1211"/>
      <c r="AD50" s="1211"/>
      <c r="AE50" s="1211"/>
      <c r="AF50" s="1211"/>
      <c r="AG50" s="1211"/>
      <c r="AH50" s="1212"/>
    </row>
    <row r="51" spans="2:48" ht="17.100000000000001" customHeight="1">
      <c r="C51" s="1275" t="s">
        <v>318</v>
      </c>
      <c r="D51" s="1449" t="s">
        <v>391</v>
      </c>
      <c r="E51" s="1450"/>
      <c r="F51" s="1450"/>
      <c r="G51" s="1450"/>
      <c r="H51" s="1450"/>
      <c r="I51" s="1450"/>
      <c r="J51" s="1450"/>
      <c r="K51" s="1450"/>
      <c r="L51" s="1450"/>
      <c r="M51" s="1450"/>
      <c r="N51" s="1450"/>
      <c r="O51" s="1450"/>
      <c r="P51" s="1450"/>
      <c r="Q51" s="115"/>
      <c r="R51" s="1261" t="s">
        <v>165</v>
      </c>
      <c r="S51" s="1261"/>
      <c r="T51" s="1261"/>
      <c r="U51" s="1261"/>
      <c r="V51" s="1261"/>
      <c r="W51" s="1261"/>
      <c r="X51" s="1261"/>
      <c r="Y51" s="1261"/>
      <c r="Z51" s="1261"/>
      <c r="AA51" s="1261"/>
      <c r="AB51" s="1261"/>
      <c r="AC51" s="1261"/>
      <c r="AD51" s="1261"/>
      <c r="AE51" s="1261"/>
      <c r="AF51" s="1261"/>
      <c r="AG51" s="1261"/>
      <c r="AH51" s="1262"/>
    </row>
    <row r="52" spans="2:48" ht="17.100000000000001" customHeight="1">
      <c r="C52" s="1446"/>
      <c r="D52" s="1451"/>
      <c r="E52" s="1452"/>
      <c r="F52" s="1452"/>
      <c r="G52" s="1452"/>
      <c r="H52" s="1452"/>
      <c r="I52" s="1452"/>
      <c r="J52" s="1452"/>
      <c r="K52" s="1452"/>
      <c r="L52" s="1452"/>
      <c r="M52" s="1452"/>
      <c r="N52" s="1452"/>
      <c r="O52" s="1452"/>
      <c r="P52" s="1452"/>
      <c r="Q52" s="115"/>
      <c r="R52" s="1266" t="s">
        <v>167</v>
      </c>
      <c r="S52" s="1266"/>
      <c r="T52" s="1266"/>
      <c r="U52" s="1266"/>
      <c r="V52" s="1266"/>
      <c r="W52" s="1266"/>
      <c r="X52" s="1266"/>
      <c r="Y52" s="1266"/>
      <c r="Z52" s="1266"/>
      <c r="AA52" s="1266"/>
      <c r="AB52" s="1266"/>
      <c r="AC52" s="1266"/>
      <c r="AD52" s="1266"/>
      <c r="AE52" s="1266"/>
      <c r="AF52" s="1266"/>
      <c r="AG52" s="1266"/>
      <c r="AH52" s="1267"/>
    </row>
    <row r="53" spans="2:48" ht="17.100000000000001" customHeight="1">
      <c r="C53" s="1446"/>
      <c r="D53" s="1451"/>
      <c r="E53" s="1452"/>
      <c r="F53" s="1452"/>
      <c r="G53" s="1452"/>
      <c r="H53" s="1452"/>
      <c r="I53" s="1452"/>
      <c r="J53" s="1452"/>
      <c r="K53" s="1452"/>
      <c r="L53" s="1452"/>
      <c r="M53" s="1452"/>
      <c r="N53" s="1452"/>
      <c r="O53" s="1452"/>
      <c r="P53" s="1452"/>
      <c r="Q53" s="115"/>
      <c r="R53" s="1268" t="s">
        <v>168</v>
      </c>
      <c r="S53" s="1268"/>
      <c r="T53" s="1268"/>
      <c r="U53" s="1268"/>
      <c r="V53" s="1268"/>
      <c r="W53" s="1268"/>
      <c r="X53" s="1268"/>
      <c r="Y53" s="1268"/>
      <c r="Z53" s="1268"/>
      <c r="AA53" s="1268"/>
      <c r="AB53" s="1268"/>
      <c r="AC53" s="1268"/>
      <c r="AD53" s="1268"/>
      <c r="AE53" s="1268"/>
      <c r="AF53" s="1268"/>
      <c r="AG53" s="1268"/>
      <c r="AH53" s="1269"/>
    </row>
    <row r="54" spans="2:48" ht="17.100000000000001" customHeight="1">
      <c r="C54" s="1446"/>
      <c r="D54" s="1451"/>
      <c r="E54" s="1452"/>
      <c r="F54" s="1452"/>
      <c r="G54" s="1452"/>
      <c r="H54" s="1452"/>
      <c r="I54" s="1452"/>
      <c r="J54" s="1452"/>
      <c r="K54" s="1452"/>
      <c r="L54" s="1452"/>
      <c r="M54" s="1452"/>
      <c r="N54" s="1452"/>
      <c r="O54" s="1452"/>
      <c r="P54" s="1452"/>
      <c r="Q54" s="115"/>
      <c r="R54" s="1270" t="s">
        <v>169</v>
      </c>
      <c r="S54" s="1270"/>
      <c r="T54" s="1270"/>
      <c r="U54" s="1270"/>
      <c r="V54" s="1270"/>
      <c r="W54" s="1270"/>
      <c r="X54" s="1270"/>
      <c r="Y54" s="1270"/>
      <c r="Z54" s="1270"/>
      <c r="AA54" s="1270"/>
      <c r="AB54" s="1270"/>
      <c r="AC54" s="1270"/>
      <c r="AD54" s="1270"/>
      <c r="AE54" s="1270"/>
      <c r="AF54" s="1270"/>
      <c r="AG54" s="1270"/>
      <c r="AH54" s="1271"/>
      <c r="AV54" s="96" t="s">
        <v>237</v>
      </c>
    </row>
    <row r="55" spans="2:48" ht="27.75" customHeight="1" thickBot="1">
      <c r="C55" s="430"/>
      <c r="D55" s="1360" t="s">
        <v>29</v>
      </c>
      <c r="E55" s="1355"/>
      <c r="F55" s="1355"/>
      <c r="G55" s="1355"/>
      <c r="H55" s="1355"/>
      <c r="I55" s="1355"/>
      <c r="J55" s="1355"/>
      <c r="K55" s="1355"/>
      <c r="L55" s="1355"/>
      <c r="M55" s="1355"/>
      <c r="N55" s="1355"/>
      <c r="O55" s="1355"/>
      <c r="P55" s="1356"/>
      <c r="Q55" s="1361"/>
      <c r="R55" s="1362"/>
      <c r="S55" s="1362"/>
      <c r="T55" s="1362"/>
      <c r="U55" s="1362"/>
      <c r="V55" s="1362"/>
      <c r="W55" s="1362"/>
      <c r="X55" s="1362"/>
      <c r="Y55" s="1362"/>
      <c r="Z55" s="1362"/>
      <c r="AA55" s="1362"/>
      <c r="AB55" s="1362"/>
      <c r="AC55" s="1362"/>
      <c r="AD55" s="1362"/>
      <c r="AE55" s="1362"/>
      <c r="AF55" s="1362"/>
      <c r="AG55" s="1362"/>
      <c r="AH55" s="1363"/>
    </row>
    <row r="56" spans="2:48" s="1" customFormat="1" ht="9" customHeight="1">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6"/>
    </row>
    <row r="57" spans="2:48" ht="15.95" customHeight="1">
      <c r="C57" s="96" t="s">
        <v>38</v>
      </c>
    </row>
    <row r="58" spans="2:48" ht="15.95" customHeight="1">
      <c r="Q58" s="1426" t="s">
        <v>208</v>
      </c>
      <c r="R58" s="1426"/>
      <c r="S58" s="1426"/>
      <c r="T58" s="1426"/>
      <c r="U58" s="1426"/>
      <c r="V58" s="1426"/>
      <c r="W58" s="1426"/>
      <c r="X58" s="1426"/>
      <c r="Y58" s="823"/>
      <c r="Z58" s="823"/>
      <c r="AA58" s="823"/>
      <c r="AB58" s="823"/>
      <c r="AC58" s="823"/>
      <c r="AD58" s="823"/>
      <c r="AE58" s="823"/>
      <c r="AF58" s="823"/>
      <c r="AG58" s="823"/>
      <c r="AH58" s="823"/>
    </row>
    <row r="59" spans="2:48" ht="15.95" customHeight="1">
      <c r="S59" s="1330" t="s">
        <v>19</v>
      </c>
      <c r="T59" s="1330"/>
      <c r="U59" s="1330"/>
      <c r="V59" s="1330"/>
      <c r="W59" s="1330"/>
      <c r="X59" s="1330"/>
      <c r="Y59" s="818"/>
      <c r="Z59" s="818"/>
      <c r="AA59" s="818"/>
      <c r="AB59" s="818"/>
      <c r="AC59" s="818"/>
      <c r="AD59" s="818"/>
      <c r="AE59" s="818"/>
      <c r="AF59" s="818"/>
      <c r="AG59" s="818"/>
      <c r="AH59" s="818"/>
    </row>
    <row r="60" spans="2:48" ht="15.95" customHeight="1">
      <c r="S60" s="1330" t="s">
        <v>20</v>
      </c>
      <c r="T60" s="1330"/>
      <c r="U60" s="1330"/>
      <c r="V60" s="1330"/>
      <c r="W60" s="1330"/>
      <c r="X60" s="1330"/>
      <c r="Y60" s="818"/>
      <c r="Z60" s="818"/>
      <c r="AA60" s="818"/>
      <c r="AB60" s="818"/>
      <c r="AC60" s="818"/>
      <c r="AD60" s="818"/>
      <c r="AE60" s="818"/>
      <c r="AF60" s="818"/>
      <c r="AG60" s="818"/>
      <c r="AH60" s="818"/>
    </row>
  </sheetData>
  <sheetProtection insertRows="0"/>
  <mergeCells count="84">
    <mergeCell ref="F30:P30"/>
    <mergeCell ref="F33:P33"/>
    <mergeCell ref="D14:I14"/>
    <mergeCell ref="Q34:AG34"/>
    <mergeCell ref="Q35:AG35"/>
    <mergeCell ref="G34:P34"/>
    <mergeCell ref="G35:P35"/>
    <mergeCell ref="D18:P18"/>
    <mergeCell ref="Q18:AH18"/>
    <mergeCell ref="Q31:AG31"/>
    <mergeCell ref="Q32:AG32"/>
    <mergeCell ref="D28:P28"/>
    <mergeCell ref="F23:P23"/>
    <mergeCell ref="D25:AH25"/>
    <mergeCell ref="D24:P24"/>
    <mergeCell ref="Q24:AH24"/>
    <mergeCell ref="Q42:AG42"/>
    <mergeCell ref="D43:AH43"/>
    <mergeCell ref="D46:P46"/>
    <mergeCell ref="D39:P39"/>
    <mergeCell ref="Q39:AG39"/>
    <mergeCell ref="Q40:AG40"/>
    <mergeCell ref="H40:P40"/>
    <mergeCell ref="H42:P42"/>
    <mergeCell ref="Q10:AG10"/>
    <mergeCell ref="D11:P11"/>
    <mergeCell ref="D12:P13"/>
    <mergeCell ref="Q12:Y12"/>
    <mergeCell ref="Z12:AH12"/>
    <mergeCell ref="Q13:Y13"/>
    <mergeCell ref="Z13:AH13"/>
    <mergeCell ref="Q30:AG30"/>
    <mergeCell ref="Q22:AG22"/>
    <mergeCell ref="Q28:AG28"/>
    <mergeCell ref="Q29:AG29"/>
    <mergeCell ref="Q23:AG23"/>
    <mergeCell ref="F31:P31"/>
    <mergeCell ref="F32:P32"/>
    <mergeCell ref="E29:P29"/>
    <mergeCell ref="B2:AH2"/>
    <mergeCell ref="D22:P22"/>
    <mergeCell ref="P4:U4"/>
    <mergeCell ref="V4:AH4"/>
    <mergeCell ref="P5:U5"/>
    <mergeCell ref="P6:U6"/>
    <mergeCell ref="V6:AH6"/>
    <mergeCell ref="R14:AH14"/>
    <mergeCell ref="Q11:AG11"/>
    <mergeCell ref="V5:AH5"/>
    <mergeCell ref="P7:U7"/>
    <mergeCell ref="C12:C13"/>
    <mergeCell ref="D15:P17"/>
    <mergeCell ref="R15:AH15"/>
    <mergeCell ref="R16:AH16"/>
    <mergeCell ref="R17:AH17"/>
    <mergeCell ref="C49:C50"/>
    <mergeCell ref="C51:C54"/>
    <mergeCell ref="Q50:Y50"/>
    <mergeCell ref="Z50:AH50"/>
    <mergeCell ref="D19:AH19"/>
    <mergeCell ref="D51:P54"/>
    <mergeCell ref="R51:AH51"/>
    <mergeCell ref="R52:AH52"/>
    <mergeCell ref="R53:AH53"/>
    <mergeCell ref="R54:AH54"/>
    <mergeCell ref="D49:P50"/>
    <mergeCell ref="Q49:Y49"/>
    <mergeCell ref="Z49:AH49"/>
    <mergeCell ref="Q55:AH55"/>
    <mergeCell ref="D55:P55"/>
    <mergeCell ref="Q58:X58"/>
    <mergeCell ref="Q33:AG33"/>
    <mergeCell ref="S60:X60"/>
    <mergeCell ref="Y60:AH60"/>
    <mergeCell ref="Y58:AH58"/>
    <mergeCell ref="S59:X59"/>
    <mergeCell ref="Y59:AH59"/>
    <mergeCell ref="Q36:AG36"/>
    <mergeCell ref="Q47:AG47"/>
    <mergeCell ref="D47:P47"/>
    <mergeCell ref="Q46:Y46"/>
    <mergeCell ref="Z46:AH46"/>
    <mergeCell ref="D41:P41"/>
    <mergeCell ref="Q41:AG41"/>
  </mergeCells>
  <phoneticPr fontId="4"/>
  <dataValidations count="2">
    <dataValidation type="list" allowBlank="1" showInputMessage="1" showErrorMessage="1" sqref="Q51:Q54 Q14:Q17">
      <formula1>$AN$1:$AN$2</formula1>
    </dataValidation>
    <dataValidation type="list" allowBlank="1" showInputMessage="1" showErrorMessage="1" sqref="Z46">
      <formula1>$AK$46:$AK$47</formula1>
    </dataValidation>
  </dataValidations>
  <printOptions horizontalCentered="1"/>
  <pageMargins left="0.59055118110236227" right="0.59055118110236227" top="0.43307086614173229" bottom="0.19685039370078741" header="0.35433070866141736" footer="0.23622047244094491"/>
  <pageSetup paperSize="9" scale="87" orientation="portrait" r:id="rId1"/>
  <headerFooter alignWithMargins="0"/>
  <rowBreaks count="2" manualBreakCount="2">
    <brk id="44" max="34" man="1"/>
    <brk id="60" max="34"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B55"/>
  <sheetViews>
    <sheetView showGridLines="0" view="pageBreakPreview" topLeftCell="A19" zoomScale="70" zoomScaleNormal="100" zoomScaleSheetLayoutView="70" workbookViewId="0">
      <selection activeCell="B42" sqref="B42:T42"/>
    </sheetView>
  </sheetViews>
  <sheetFormatPr defaultColWidth="9.125" defaultRowHeight="12"/>
  <cols>
    <col min="1" max="3" width="4.625" style="124" customWidth="1"/>
    <col min="4" max="4" width="15" style="124" customWidth="1"/>
    <col min="5" max="5" width="7.125" style="124" customWidth="1"/>
    <col min="6" max="6" width="16" style="124" customWidth="1"/>
    <col min="7" max="7" width="7.75" style="124" customWidth="1"/>
    <col min="8" max="8" width="10.125" style="124" customWidth="1"/>
    <col min="9" max="10" width="8.5" style="124" customWidth="1"/>
    <col min="11" max="13" width="15.75" style="124" customWidth="1"/>
    <col min="14" max="14" width="18.75" style="124" customWidth="1"/>
    <col min="15" max="15" width="14.75" style="124" customWidth="1"/>
    <col min="16" max="16" width="18.75" style="124" customWidth="1"/>
    <col min="17" max="19" width="15.75" style="124" customWidth="1"/>
    <col min="20" max="20" width="18.75" style="124" customWidth="1"/>
    <col min="21" max="22" width="15.75" style="124" customWidth="1"/>
    <col min="23" max="23" width="18.75" style="124" customWidth="1"/>
    <col min="24" max="25" width="19.5" style="124" customWidth="1"/>
    <col min="26" max="26" width="22.25" style="124" customWidth="1"/>
    <col min="27" max="27" width="2.5" style="124" customWidth="1"/>
    <col min="28" max="16384" width="9.125" style="124"/>
  </cols>
  <sheetData>
    <row r="1" spans="1:27" ht="33.6" customHeight="1">
      <c r="A1" s="173" t="s">
        <v>575</v>
      </c>
      <c r="W1" s="1054" t="s">
        <v>261</v>
      </c>
      <c r="X1" s="1057">
        <f>【様式５】実績報告書Ⅰ!V5</f>
        <v>0</v>
      </c>
      <c r="Y1" s="1058"/>
      <c r="Z1" s="1059"/>
    </row>
    <row r="2" spans="1:27" ht="33.6" customHeight="1">
      <c r="A2" s="123"/>
      <c r="W2" s="1055"/>
      <c r="X2" s="1060"/>
      <c r="Y2" s="1061"/>
      <c r="Z2" s="1062"/>
    </row>
    <row r="3" spans="1:27" ht="24.75" customHeight="1" thickBot="1">
      <c r="A3" s="1066" t="s">
        <v>262</v>
      </c>
      <c r="B3" s="1066"/>
      <c r="C3" s="1066"/>
      <c r="D3" s="1066"/>
      <c r="E3" s="1066"/>
      <c r="F3" s="1066"/>
      <c r="G3" s="1066"/>
      <c r="H3" s="1066"/>
      <c r="I3" s="1066"/>
      <c r="J3" s="1066"/>
      <c r="K3" s="1066"/>
      <c r="L3" s="1066"/>
      <c r="M3" s="1066"/>
      <c r="N3" s="174"/>
      <c r="O3" s="125"/>
      <c r="P3" s="125"/>
      <c r="Q3" s="175"/>
      <c r="R3" s="175"/>
      <c r="S3" s="175"/>
      <c r="T3" s="175"/>
      <c r="U3" s="175"/>
      <c r="V3" s="175"/>
      <c r="W3" s="1056"/>
      <c r="X3" s="1063"/>
      <c r="Y3" s="1064"/>
      <c r="Z3" s="1065"/>
      <c r="AA3" s="176"/>
    </row>
    <row r="4" spans="1:27" ht="10.9" customHeight="1" thickBot="1">
      <c r="A4" s="174"/>
      <c r="B4" s="174"/>
      <c r="C4" s="174"/>
      <c r="D4" s="174"/>
      <c r="E4" s="174"/>
      <c r="F4" s="174"/>
      <c r="G4" s="174"/>
      <c r="H4" s="174"/>
      <c r="I4" s="174"/>
      <c r="J4" s="174"/>
      <c r="K4" s="174"/>
      <c r="L4" s="174"/>
      <c r="M4" s="174"/>
      <c r="N4" s="174"/>
      <c r="O4" s="125"/>
      <c r="P4" s="125"/>
      <c r="Q4" s="175"/>
      <c r="R4" s="175"/>
      <c r="S4" s="175"/>
      <c r="T4" s="175"/>
      <c r="U4" s="175"/>
      <c r="V4" s="175"/>
      <c r="W4" s="177"/>
      <c r="X4" s="143"/>
      <c r="Y4" s="126"/>
      <c r="Z4" s="127"/>
      <c r="AA4" s="176"/>
    </row>
    <row r="5" spans="1:27" ht="20.100000000000001" customHeight="1">
      <c r="A5" s="1067" t="s">
        <v>263</v>
      </c>
      <c r="B5" s="1070" t="s">
        <v>264</v>
      </c>
      <c r="C5" s="1071"/>
      <c r="D5" s="1072"/>
      <c r="E5" s="1079" t="s">
        <v>265</v>
      </c>
      <c r="F5" s="1079" t="s">
        <v>266</v>
      </c>
      <c r="G5" s="1079" t="s">
        <v>537</v>
      </c>
      <c r="H5" s="1079" t="s">
        <v>538</v>
      </c>
      <c r="I5" s="1079" t="s">
        <v>539</v>
      </c>
      <c r="J5" s="1082" t="s">
        <v>267</v>
      </c>
      <c r="K5" s="1085" t="s">
        <v>362</v>
      </c>
      <c r="L5" s="1086"/>
      <c r="M5" s="1086"/>
      <c r="N5" s="1086"/>
      <c r="O5" s="1086"/>
      <c r="P5" s="1087"/>
      <c r="Q5" s="1085" t="s">
        <v>364</v>
      </c>
      <c r="R5" s="1086"/>
      <c r="S5" s="1086"/>
      <c r="T5" s="1088"/>
      <c r="U5" s="1089" t="s">
        <v>365</v>
      </c>
      <c r="V5" s="1092" t="s">
        <v>459</v>
      </c>
      <c r="W5" s="1104" t="s">
        <v>388</v>
      </c>
      <c r="X5" s="1095" t="s">
        <v>272</v>
      </c>
      <c r="Y5" s="1096"/>
      <c r="Z5" s="1097"/>
      <c r="AA5" s="176"/>
    </row>
    <row r="6" spans="1:27" ht="19.899999999999999" customHeight="1">
      <c r="A6" s="1068"/>
      <c r="B6" s="1073"/>
      <c r="C6" s="1074"/>
      <c r="D6" s="1075"/>
      <c r="E6" s="1080"/>
      <c r="F6" s="1080"/>
      <c r="G6" s="1080"/>
      <c r="H6" s="1080"/>
      <c r="I6" s="1080"/>
      <c r="J6" s="1083"/>
      <c r="K6" s="1115" t="s">
        <v>268</v>
      </c>
      <c r="L6" s="1116"/>
      <c r="M6" s="1116"/>
      <c r="N6" s="1117"/>
      <c r="O6" s="1118" t="s">
        <v>269</v>
      </c>
      <c r="P6" s="1120" t="s">
        <v>270</v>
      </c>
      <c r="Q6" s="1122" t="s">
        <v>389</v>
      </c>
      <c r="R6" s="1122"/>
      <c r="S6" s="1123"/>
      <c r="T6" s="1124" t="s">
        <v>271</v>
      </c>
      <c r="U6" s="1090"/>
      <c r="V6" s="1093"/>
      <c r="W6" s="1105"/>
      <c r="X6" s="1098"/>
      <c r="Y6" s="1099"/>
      <c r="Z6" s="1100"/>
      <c r="AA6" s="178"/>
    </row>
    <row r="7" spans="1:27" ht="51.6" customHeight="1" thickBot="1">
      <c r="A7" s="1069"/>
      <c r="B7" s="1076"/>
      <c r="C7" s="1077"/>
      <c r="D7" s="1078"/>
      <c r="E7" s="1081"/>
      <c r="F7" s="1081"/>
      <c r="G7" s="1081"/>
      <c r="H7" s="1081"/>
      <c r="I7" s="1081"/>
      <c r="J7" s="1084"/>
      <c r="K7" s="179" t="s">
        <v>273</v>
      </c>
      <c r="L7" s="180" t="s">
        <v>274</v>
      </c>
      <c r="M7" s="181" t="s">
        <v>275</v>
      </c>
      <c r="N7" s="128" t="s">
        <v>276</v>
      </c>
      <c r="O7" s="1119"/>
      <c r="P7" s="1121"/>
      <c r="Q7" s="182" t="s">
        <v>277</v>
      </c>
      <c r="R7" s="183" t="s">
        <v>278</v>
      </c>
      <c r="S7" s="184" t="s">
        <v>279</v>
      </c>
      <c r="T7" s="1125"/>
      <c r="U7" s="1091"/>
      <c r="V7" s="1094"/>
      <c r="W7" s="1106"/>
      <c r="X7" s="1101"/>
      <c r="Y7" s="1102"/>
      <c r="Z7" s="1103"/>
      <c r="AA7" s="185"/>
    </row>
    <row r="8" spans="1:27" ht="30" customHeight="1">
      <c r="A8" s="186">
        <v>1</v>
      </c>
      <c r="B8" s="1107"/>
      <c r="C8" s="1107"/>
      <c r="D8" s="1107"/>
      <c r="E8" s="187"/>
      <c r="F8" s="187"/>
      <c r="G8" s="187"/>
      <c r="H8" s="187"/>
      <c r="I8" s="188"/>
      <c r="J8" s="189"/>
      <c r="K8" s="222"/>
      <c r="L8" s="223"/>
      <c r="M8" s="223"/>
      <c r="N8" s="444">
        <f t="shared" ref="N8:N37" si="0">SUM(K8:M8)</f>
        <v>0</v>
      </c>
      <c r="O8" s="224"/>
      <c r="P8" s="461">
        <f>SUM(N8:O8)</f>
        <v>0</v>
      </c>
      <c r="Q8" s="225"/>
      <c r="R8" s="223"/>
      <c r="S8" s="224"/>
      <c r="T8" s="484">
        <f t="shared" ref="T8:T37" si="1">SUM(Q8:S8)</f>
        <v>0</v>
      </c>
      <c r="U8" s="582"/>
      <c r="V8" s="583"/>
      <c r="W8" s="447">
        <f>T8-P8-U8-V8</f>
        <v>0</v>
      </c>
      <c r="X8" s="1108"/>
      <c r="Y8" s="1108"/>
      <c r="Z8" s="1109"/>
      <c r="AA8" s="190"/>
    </row>
    <row r="9" spans="1:27" ht="30" customHeight="1">
      <c r="A9" s="191">
        <f>A8+1</f>
        <v>2</v>
      </c>
      <c r="B9" s="1110"/>
      <c r="C9" s="1111"/>
      <c r="D9" s="1112"/>
      <c r="E9" s="192"/>
      <c r="F9" s="193"/>
      <c r="G9" s="194"/>
      <c r="H9" s="194"/>
      <c r="I9" s="195"/>
      <c r="J9" s="196"/>
      <c r="K9" s="226"/>
      <c r="L9" s="227"/>
      <c r="M9" s="227"/>
      <c r="N9" s="448">
        <f t="shared" si="0"/>
        <v>0</v>
      </c>
      <c r="O9" s="228"/>
      <c r="P9" s="480">
        <f>SUM(N9:O9)</f>
        <v>0</v>
      </c>
      <c r="Q9" s="229"/>
      <c r="R9" s="227"/>
      <c r="S9" s="228"/>
      <c r="T9" s="485">
        <f t="shared" si="1"/>
        <v>0</v>
      </c>
      <c r="U9" s="584"/>
      <c r="V9" s="585"/>
      <c r="W9" s="451">
        <f t="shared" ref="W9:W36" si="2">T9-P9-U9-V9</f>
        <v>0</v>
      </c>
      <c r="X9" s="1113"/>
      <c r="Y9" s="1113"/>
      <c r="Z9" s="1114"/>
      <c r="AA9" s="190"/>
    </row>
    <row r="10" spans="1:27" ht="30" customHeight="1">
      <c r="A10" s="197">
        <f t="shared" ref="A10:A36" si="3">A9+1</f>
        <v>3</v>
      </c>
      <c r="B10" s="1110"/>
      <c r="C10" s="1111"/>
      <c r="D10" s="1112"/>
      <c r="E10" s="193"/>
      <c r="F10" s="193"/>
      <c r="G10" s="193"/>
      <c r="H10" s="193"/>
      <c r="I10" s="198"/>
      <c r="J10" s="199"/>
      <c r="K10" s="230"/>
      <c r="L10" s="231"/>
      <c r="M10" s="231"/>
      <c r="N10" s="448">
        <f t="shared" si="0"/>
        <v>0</v>
      </c>
      <c r="O10" s="232"/>
      <c r="P10" s="481">
        <f>SUM(N10:O10)</f>
        <v>0</v>
      </c>
      <c r="Q10" s="233"/>
      <c r="R10" s="231"/>
      <c r="S10" s="232"/>
      <c r="T10" s="485">
        <f t="shared" si="1"/>
        <v>0</v>
      </c>
      <c r="U10" s="584"/>
      <c r="V10" s="585"/>
      <c r="W10" s="451">
        <f t="shared" si="2"/>
        <v>0</v>
      </c>
      <c r="X10" s="1126"/>
      <c r="Y10" s="1127"/>
      <c r="Z10" s="1128"/>
      <c r="AA10" s="190"/>
    </row>
    <row r="11" spans="1:27" ht="30" customHeight="1">
      <c r="A11" s="197">
        <f t="shared" si="3"/>
        <v>4</v>
      </c>
      <c r="B11" s="1110"/>
      <c r="C11" s="1111"/>
      <c r="D11" s="1112"/>
      <c r="E11" s="193"/>
      <c r="F11" s="193"/>
      <c r="G11" s="193"/>
      <c r="H11" s="193"/>
      <c r="I11" s="198"/>
      <c r="J11" s="199"/>
      <c r="K11" s="230"/>
      <c r="L11" s="231"/>
      <c r="M11" s="231"/>
      <c r="N11" s="448">
        <f t="shared" si="0"/>
        <v>0</v>
      </c>
      <c r="O11" s="232"/>
      <c r="P11" s="481">
        <f t="shared" ref="P11:P37" si="4">SUM(N11:O11)</f>
        <v>0</v>
      </c>
      <c r="Q11" s="233"/>
      <c r="R11" s="231"/>
      <c r="S11" s="232"/>
      <c r="T11" s="485">
        <f t="shared" si="1"/>
        <v>0</v>
      </c>
      <c r="U11" s="584"/>
      <c r="V11" s="585"/>
      <c r="W11" s="451">
        <f t="shared" si="2"/>
        <v>0</v>
      </c>
      <c r="X11" s="1129"/>
      <c r="Y11" s="1129"/>
      <c r="Z11" s="1130"/>
      <c r="AA11" s="190"/>
    </row>
    <row r="12" spans="1:27" ht="30" customHeight="1">
      <c r="A12" s="197">
        <f t="shared" si="3"/>
        <v>5</v>
      </c>
      <c r="B12" s="1110"/>
      <c r="C12" s="1111"/>
      <c r="D12" s="1112"/>
      <c r="E12" s="193"/>
      <c r="F12" s="193"/>
      <c r="G12" s="193"/>
      <c r="H12" s="193"/>
      <c r="I12" s="198"/>
      <c r="J12" s="199"/>
      <c r="K12" s="230"/>
      <c r="L12" s="231"/>
      <c r="M12" s="231"/>
      <c r="N12" s="448">
        <f t="shared" si="0"/>
        <v>0</v>
      </c>
      <c r="O12" s="232"/>
      <c r="P12" s="481">
        <f t="shared" si="4"/>
        <v>0</v>
      </c>
      <c r="Q12" s="233"/>
      <c r="R12" s="231"/>
      <c r="S12" s="232"/>
      <c r="T12" s="485">
        <f t="shared" si="1"/>
        <v>0</v>
      </c>
      <c r="U12" s="584"/>
      <c r="V12" s="585"/>
      <c r="W12" s="451">
        <f t="shared" si="2"/>
        <v>0</v>
      </c>
      <c r="X12" s="1113"/>
      <c r="Y12" s="1113"/>
      <c r="Z12" s="1114"/>
      <c r="AA12" s="190"/>
    </row>
    <row r="13" spans="1:27" ht="30" customHeight="1">
      <c r="A13" s="197">
        <f t="shared" si="3"/>
        <v>6</v>
      </c>
      <c r="B13" s="1110"/>
      <c r="C13" s="1111"/>
      <c r="D13" s="1112"/>
      <c r="E13" s="193"/>
      <c r="F13" s="193"/>
      <c r="G13" s="192"/>
      <c r="H13" s="192"/>
      <c r="I13" s="200"/>
      <c r="J13" s="201"/>
      <c r="K13" s="230"/>
      <c r="L13" s="231"/>
      <c r="M13" s="232"/>
      <c r="N13" s="448">
        <f t="shared" si="0"/>
        <v>0</v>
      </c>
      <c r="O13" s="232"/>
      <c r="P13" s="481">
        <f t="shared" si="4"/>
        <v>0</v>
      </c>
      <c r="Q13" s="233"/>
      <c r="R13" s="231"/>
      <c r="S13" s="232"/>
      <c r="T13" s="485">
        <f t="shared" si="1"/>
        <v>0</v>
      </c>
      <c r="U13" s="584"/>
      <c r="V13" s="585"/>
      <c r="W13" s="451">
        <f t="shared" si="2"/>
        <v>0</v>
      </c>
      <c r="X13" s="1127"/>
      <c r="Y13" s="1127"/>
      <c r="Z13" s="1128"/>
      <c r="AA13" s="190"/>
    </row>
    <row r="14" spans="1:27" ht="30" customHeight="1">
      <c r="A14" s="197">
        <f t="shared" si="3"/>
        <v>7</v>
      </c>
      <c r="B14" s="1110"/>
      <c r="C14" s="1111"/>
      <c r="D14" s="1112"/>
      <c r="E14" s="193"/>
      <c r="F14" s="193"/>
      <c r="G14" s="193"/>
      <c r="H14" s="193"/>
      <c r="I14" s="198"/>
      <c r="J14" s="199"/>
      <c r="K14" s="230"/>
      <c r="L14" s="231"/>
      <c r="M14" s="232"/>
      <c r="N14" s="448">
        <f t="shared" si="0"/>
        <v>0</v>
      </c>
      <c r="O14" s="232"/>
      <c r="P14" s="481">
        <f t="shared" si="4"/>
        <v>0</v>
      </c>
      <c r="Q14" s="233"/>
      <c r="R14" s="231"/>
      <c r="S14" s="232"/>
      <c r="T14" s="485">
        <f t="shared" si="1"/>
        <v>0</v>
      </c>
      <c r="U14" s="584"/>
      <c r="V14" s="585"/>
      <c r="W14" s="451">
        <f t="shared" si="2"/>
        <v>0</v>
      </c>
      <c r="X14" s="1127"/>
      <c r="Y14" s="1127"/>
      <c r="Z14" s="1128"/>
      <c r="AA14" s="190"/>
    </row>
    <row r="15" spans="1:27" ht="30" customHeight="1">
      <c r="A15" s="197">
        <f t="shared" si="3"/>
        <v>8</v>
      </c>
      <c r="B15" s="1131"/>
      <c r="C15" s="1131"/>
      <c r="D15" s="1131"/>
      <c r="E15" s="300"/>
      <c r="F15" s="300"/>
      <c r="G15" s="300"/>
      <c r="H15" s="193"/>
      <c r="I15" s="198"/>
      <c r="J15" s="198"/>
      <c r="K15" s="234"/>
      <c r="L15" s="231"/>
      <c r="M15" s="232"/>
      <c r="N15" s="448">
        <f t="shared" si="0"/>
        <v>0</v>
      </c>
      <c r="O15" s="232"/>
      <c r="P15" s="481">
        <f t="shared" si="4"/>
        <v>0</v>
      </c>
      <c r="Q15" s="236"/>
      <c r="R15" s="231"/>
      <c r="S15" s="232"/>
      <c r="T15" s="485">
        <f t="shared" si="1"/>
        <v>0</v>
      </c>
      <c r="U15" s="584"/>
      <c r="V15" s="585"/>
      <c r="W15" s="451">
        <f t="shared" si="2"/>
        <v>0</v>
      </c>
      <c r="X15" s="1127"/>
      <c r="Y15" s="1127"/>
      <c r="Z15" s="1128"/>
      <c r="AA15" s="190"/>
    </row>
    <row r="16" spans="1:27" ht="30" customHeight="1">
      <c r="A16" s="197">
        <f t="shared" si="3"/>
        <v>9</v>
      </c>
      <c r="B16" s="1131"/>
      <c r="C16" s="1131"/>
      <c r="D16" s="1131"/>
      <c r="E16" s="300"/>
      <c r="F16" s="300"/>
      <c r="G16" s="300"/>
      <c r="H16" s="193"/>
      <c r="I16" s="198"/>
      <c r="J16" s="198"/>
      <c r="K16" s="234"/>
      <c r="L16" s="231"/>
      <c r="M16" s="232"/>
      <c r="N16" s="448">
        <f t="shared" si="0"/>
        <v>0</v>
      </c>
      <c r="O16" s="232"/>
      <c r="P16" s="481">
        <f t="shared" si="4"/>
        <v>0</v>
      </c>
      <c r="Q16" s="236"/>
      <c r="R16" s="231"/>
      <c r="S16" s="232"/>
      <c r="T16" s="485">
        <f t="shared" si="1"/>
        <v>0</v>
      </c>
      <c r="U16" s="584"/>
      <c r="V16" s="585"/>
      <c r="W16" s="451">
        <f t="shared" si="2"/>
        <v>0</v>
      </c>
      <c r="X16" s="1127"/>
      <c r="Y16" s="1127"/>
      <c r="Z16" s="1128"/>
      <c r="AA16" s="190"/>
    </row>
    <row r="17" spans="1:27" ht="30" customHeight="1">
      <c r="A17" s="197">
        <f t="shared" si="3"/>
        <v>10</v>
      </c>
      <c r="B17" s="1131"/>
      <c r="C17" s="1131"/>
      <c r="D17" s="1131"/>
      <c r="E17" s="300"/>
      <c r="F17" s="300"/>
      <c r="G17" s="300"/>
      <c r="H17" s="193"/>
      <c r="I17" s="198"/>
      <c r="J17" s="198"/>
      <c r="K17" s="234"/>
      <c r="L17" s="231"/>
      <c r="M17" s="232"/>
      <c r="N17" s="448">
        <f t="shared" si="0"/>
        <v>0</v>
      </c>
      <c r="O17" s="232"/>
      <c r="P17" s="481">
        <f t="shared" si="4"/>
        <v>0</v>
      </c>
      <c r="Q17" s="236"/>
      <c r="R17" s="231"/>
      <c r="S17" s="232"/>
      <c r="T17" s="485">
        <f t="shared" si="1"/>
        <v>0</v>
      </c>
      <c r="U17" s="584"/>
      <c r="V17" s="585"/>
      <c r="W17" s="451">
        <f t="shared" si="2"/>
        <v>0</v>
      </c>
      <c r="X17" s="1127"/>
      <c r="Y17" s="1127"/>
      <c r="Z17" s="1128"/>
      <c r="AA17" s="190"/>
    </row>
    <row r="18" spans="1:27" ht="30" customHeight="1">
      <c r="A18" s="197">
        <f t="shared" si="3"/>
        <v>11</v>
      </c>
      <c r="B18" s="1131"/>
      <c r="C18" s="1131"/>
      <c r="D18" s="1131"/>
      <c r="E18" s="300"/>
      <c r="F18" s="300"/>
      <c r="G18" s="300"/>
      <c r="H18" s="193"/>
      <c r="I18" s="198"/>
      <c r="J18" s="198"/>
      <c r="K18" s="234"/>
      <c r="L18" s="231"/>
      <c r="M18" s="232"/>
      <c r="N18" s="448">
        <f t="shared" si="0"/>
        <v>0</v>
      </c>
      <c r="O18" s="232"/>
      <c r="P18" s="481">
        <f t="shared" si="4"/>
        <v>0</v>
      </c>
      <c r="Q18" s="236"/>
      <c r="R18" s="231"/>
      <c r="S18" s="232"/>
      <c r="T18" s="485">
        <f t="shared" si="1"/>
        <v>0</v>
      </c>
      <c r="U18" s="584"/>
      <c r="V18" s="585"/>
      <c r="W18" s="451">
        <f t="shared" si="2"/>
        <v>0</v>
      </c>
      <c r="X18" s="1127"/>
      <c r="Y18" s="1127"/>
      <c r="Z18" s="1128"/>
      <c r="AA18" s="190"/>
    </row>
    <row r="19" spans="1:27" ht="30" customHeight="1">
      <c r="A19" s="197">
        <f t="shared" si="3"/>
        <v>12</v>
      </c>
      <c r="B19" s="1131"/>
      <c r="C19" s="1131"/>
      <c r="D19" s="1131"/>
      <c r="E19" s="300"/>
      <c r="F19" s="300"/>
      <c r="G19" s="300"/>
      <c r="H19" s="193"/>
      <c r="I19" s="198"/>
      <c r="J19" s="198"/>
      <c r="K19" s="234"/>
      <c r="L19" s="231"/>
      <c r="M19" s="232"/>
      <c r="N19" s="448">
        <f t="shared" si="0"/>
        <v>0</v>
      </c>
      <c r="O19" s="232"/>
      <c r="P19" s="481">
        <f t="shared" si="4"/>
        <v>0</v>
      </c>
      <c r="Q19" s="236"/>
      <c r="R19" s="231"/>
      <c r="S19" s="232"/>
      <c r="T19" s="485">
        <f t="shared" si="1"/>
        <v>0</v>
      </c>
      <c r="U19" s="584"/>
      <c r="V19" s="585"/>
      <c r="W19" s="451">
        <f t="shared" si="2"/>
        <v>0</v>
      </c>
      <c r="X19" s="1127"/>
      <c r="Y19" s="1127"/>
      <c r="Z19" s="1128"/>
      <c r="AA19" s="190"/>
    </row>
    <row r="20" spans="1:27" ht="30" customHeight="1">
      <c r="A20" s="197">
        <f t="shared" si="3"/>
        <v>13</v>
      </c>
      <c r="B20" s="1131"/>
      <c r="C20" s="1131"/>
      <c r="D20" s="1131"/>
      <c r="E20" s="300"/>
      <c r="F20" s="300"/>
      <c r="G20" s="300"/>
      <c r="H20" s="193"/>
      <c r="I20" s="198"/>
      <c r="J20" s="198"/>
      <c r="K20" s="234"/>
      <c r="L20" s="231"/>
      <c r="M20" s="232"/>
      <c r="N20" s="448">
        <f t="shared" si="0"/>
        <v>0</v>
      </c>
      <c r="O20" s="232"/>
      <c r="P20" s="481">
        <f t="shared" si="4"/>
        <v>0</v>
      </c>
      <c r="Q20" s="236"/>
      <c r="R20" s="231"/>
      <c r="S20" s="232"/>
      <c r="T20" s="485">
        <f t="shared" si="1"/>
        <v>0</v>
      </c>
      <c r="U20" s="584"/>
      <c r="V20" s="585"/>
      <c r="W20" s="451">
        <f t="shared" si="2"/>
        <v>0</v>
      </c>
      <c r="X20" s="1127"/>
      <c r="Y20" s="1127"/>
      <c r="Z20" s="1128"/>
      <c r="AA20" s="190"/>
    </row>
    <row r="21" spans="1:27" ht="30" customHeight="1">
      <c r="A21" s="197">
        <f t="shared" si="3"/>
        <v>14</v>
      </c>
      <c r="B21" s="1131"/>
      <c r="C21" s="1131"/>
      <c r="D21" s="1131"/>
      <c r="E21" s="300"/>
      <c r="F21" s="300"/>
      <c r="G21" s="300"/>
      <c r="H21" s="193"/>
      <c r="I21" s="198"/>
      <c r="J21" s="198"/>
      <c r="K21" s="234"/>
      <c r="L21" s="231"/>
      <c r="M21" s="232"/>
      <c r="N21" s="448">
        <f t="shared" si="0"/>
        <v>0</v>
      </c>
      <c r="O21" s="232"/>
      <c r="P21" s="481">
        <f t="shared" si="4"/>
        <v>0</v>
      </c>
      <c r="Q21" s="236"/>
      <c r="R21" s="231"/>
      <c r="S21" s="232"/>
      <c r="T21" s="485">
        <f t="shared" si="1"/>
        <v>0</v>
      </c>
      <c r="U21" s="584"/>
      <c r="V21" s="585"/>
      <c r="W21" s="451">
        <f t="shared" si="2"/>
        <v>0</v>
      </c>
      <c r="X21" s="1127"/>
      <c r="Y21" s="1127"/>
      <c r="Z21" s="1128"/>
      <c r="AA21" s="190"/>
    </row>
    <row r="22" spans="1:27" ht="30" customHeight="1">
      <c r="A22" s="197">
        <f t="shared" si="3"/>
        <v>15</v>
      </c>
      <c r="B22" s="1131"/>
      <c r="C22" s="1131"/>
      <c r="D22" s="1131"/>
      <c r="E22" s="300"/>
      <c r="F22" s="300"/>
      <c r="G22" s="300"/>
      <c r="H22" s="193"/>
      <c r="I22" s="198"/>
      <c r="J22" s="198"/>
      <c r="K22" s="234"/>
      <c r="L22" s="231"/>
      <c r="M22" s="232"/>
      <c r="N22" s="448">
        <f t="shared" si="0"/>
        <v>0</v>
      </c>
      <c r="O22" s="232"/>
      <c r="P22" s="481">
        <f t="shared" si="4"/>
        <v>0</v>
      </c>
      <c r="Q22" s="236"/>
      <c r="R22" s="231"/>
      <c r="S22" s="232"/>
      <c r="T22" s="485">
        <f t="shared" si="1"/>
        <v>0</v>
      </c>
      <c r="U22" s="584"/>
      <c r="V22" s="585"/>
      <c r="W22" s="451">
        <f t="shared" si="2"/>
        <v>0</v>
      </c>
      <c r="X22" s="1127"/>
      <c r="Y22" s="1127"/>
      <c r="Z22" s="1128"/>
      <c r="AA22" s="190"/>
    </row>
    <row r="23" spans="1:27" ht="30" customHeight="1">
      <c r="A23" s="197">
        <f t="shared" si="3"/>
        <v>16</v>
      </c>
      <c r="B23" s="1131"/>
      <c r="C23" s="1131"/>
      <c r="D23" s="1131"/>
      <c r="E23" s="300"/>
      <c r="F23" s="300"/>
      <c r="G23" s="300"/>
      <c r="H23" s="193"/>
      <c r="I23" s="198"/>
      <c r="J23" s="198"/>
      <c r="K23" s="234"/>
      <c r="L23" s="231"/>
      <c r="M23" s="232"/>
      <c r="N23" s="448">
        <f t="shared" si="0"/>
        <v>0</v>
      </c>
      <c r="O23" s="232"/>
      <c r="P23" s="481">
        <f t="shared" si="4"/>
        <v>0</v>
      </c>
      <c r="Q23" s="236"/>
      <c r="R23" s="231"/>
      <c r="S23" s="232"/>
      <c r="T23" s="485">
        <f t="shared" si="1"/>
        <v>0</v>
      </c>
      <c r="U23" s="584"/>
      <c r="V23" s="585"/>
      <c r="W23" s="451">
        <f t="shared" si="2"/>
        <v>0</v>
      </c>
      <c r="X23" s="1127"/>
      <c r="Y23" s="1127"/>
      <c r="Z23" s="1128"/>
      <c r="AA23" s="190"/>
    </row>
    <row r="24" spans="1:27" ht="30" customHeight="1">
      <c r="A24" s="197">
        <f t="shared" si="3"/>
        <v>17</v>
      </c>
      <c r="B24" s="1131"/>
      <c r="C24" s="1131"/>
      <c r="D24" s="1131"/>
      <c r="E24" s="300"/>
      <c r="F24" s="300"/>
      <c r="G24" s="300"/>
      <c r="H24" s="193"/>
      <c r="I24" s="198"/>
      <c r="J24" s="198"/>
      <c r="K24" s="234"/>
      <c r="L24" s="231"/>
      <c r="M24" s="232"/>
      <c r="N24" s="448">
        <f t="shared" si="0"/>
        <v>0</v>
      </c>
      <c r="O24" s="232"/>
      <c r="P24" s="481">
        <f t="shared" si="4"/>
        <v>0</v>
      </c>
      <c r="Q24" s="236"/>
      <c r="R24" s="231"/>
      <c r="S24" s="232"/>
      <c r="T24" s="485">
        <f t="shared" si="1"/>
        <v>0</v>
      </c>
      <c r="U24" s="584"/>
      <c r="V24" s="585"/>
      <c r="W24" s="451">
        <f t="shared" si="2"/>
        <v>0</v>
      </c>
      <c r="X24" s="1127"/>
      <c r="Y24" s="1127"/>
      <c r="Z24" s="1128"/>
      <c r="AA24" s="190"/>
    </row>
    <row r="25" spans="1:27" ht="30" customHeight="1">
      <c r="A25" s="197">
        <f t="shared" si="3"/>
        <v>18</v>
      </c>
      <c r="B25" s="1131"/>
      <c r="C25" s="1131"/>
      <c r="D25" s="1131"/>
      <c r="E25" s="300"/>
      <c r="F25" s="300"/>
      <c r="G25" s="300"/>
      <c r="H25" s="193"/>
      <c r="I25" s="198"/>
      <c r="J25" s="198"/>
      <c r="K25" s="234"/>
      <c r="L25" s="231"/>
      <c r="M25" s="232"/>
      <c r="N25" s="448">
        <f t="shared" si="0"/>
        <v>0</v>
      </c>
      <c r="O25" s="232"/>
      <c r="P25" s="481">
        <f t="shared" si="4"/>
        <v>0</v>
      </c>
      <c r="Q25" s="236"/>
      <c r="R25" s="231"/>
      <c r="S25" s="232"/>
      <c r="T25" s="485">
        <f t="shared" si="1"/>
        <v>0</v>
      </c>
      <c r="U25" s="584"/>
      <c r="V25" s="585"/>
      <c r="W25" s="451">
        <f t="shared" si="2"/>
        <v>0</v>
      </c>
      <c r="X25" s="1127"/>
      <c r="Y25" s="1127"/>
      <c r="Z25" s="1128"/>
      <c r="AA25" s="190"/>
    </row>
    <row r="26" spans="1:27" ht="30" customHeight="1">
      <c r="A26" s="197">
        <f t="shared" si="3"/>
        <v>19</v>
      </c>
      <c r="B26" s="1131"/>
      <c r="C26" s="1131"/>
      <c r="D26" s="1131"/>
      <c r="E26" s="300"/>
      <c r="F26" s="300"/>
      <c r="G26" s="300"/>
      <c r="H26" s="193"/>
      <c r="I26" s="198"/>
      <c r="J26" s="198"/>
      <c r="K26" s="234"/>
      <c r="L26" s="231"/>
      <c r="M26" s="232"/>
      <c r="N26" s="448">
        <f t="shared" si="0"/>
        <v>0</v>
      </c>
      <c r="O26" s="232"/>
      <c r="P26" s="481">
        <f t="shared" si="4"/>
        <v>0</v>
      </c>
      <c r="Q26" s="236"/>
      <c r="R26" s="231"/>
      <c r="S26" s="232"/>
      <c r="T26" s="485">
        <f t="shared" si="1"/>
        <v>0</v>
      </c>
      <c r="U26" s="584"/>
      <c r="V26" s="585"/>
      <c r="W26" s="451">
        <f t="shared" si="2"/>
        <v>0</v>
      </c>
      <c r="X26" s="1127"/>
      <c r="Y26" s="1127"/>
      <c r="Z26" s="1128"/>
      <c r="AA26" s="190"/>
    </row>
    <row r="27" spans="1:27" ht="30" customHeight="1">
      <c r="A27" s="197">
        <f t="shared" si="3"/>
        <v>20</v>
      </c>
      <c r="B27" s="1131"/>
      <c r="C27" s="1131"/>
      <c r="D27" s="1131"/>
      <c r="E27" s="300"/>
      <c r="F27" s="300"/>
      <c r="G27" s="300"/>
      <c r="H27" s="193"/>
      <c r="I27" s="198"/>
      <c r="J27" s="195"/>
      <c r="K27" s="234"/>
      <c r="L27" s="231"/>
      <c r="M27" s="232"/>
      <c r="N27" s="452">
        <f t="shared" si="0"/>
        <v>0</v>
      </c>
      <c r="O27" s="232"/>
      <c r="P27" s="482">
        <f t="shared" si="4"/>
        <v>0</v>
      </c>
      <c r="Q27" s="236"/>
      <c r="R27" s="231"/>
      <c r="S27" s="232"/>
      <c r="T27" s="486">
        <f t="shared" si="1"/>
        <v>0</v>
      </c>
      <c r="U27" s="586"/>
      <c r="V27" s="587"/>
      <c r="W27" s="451">
        <f t="shared" si="2"/>
        <v>0</v>
      </c>
      <c r="X27" s="1127"/>
      <c r="Y27" s="1127"/>
      <c r="Z27" s="1128"/>
      <c r="AA27" s="190"/>
    </row>
    <row r="28" spans="1:27" ht="30" customHeight="1">
      <c r="A28" s="197">
        <f t="shared" si="3"/>
        <v>21</v>
      </c>
      <c r="B28" s="1131"/>
      <c r="C28" s="1131"/>
      <c r="D28" s="1131"/>
      <c r="E28" s="300"/>
      <c r="F28" s="300"/>
      <c r="G28" s="300"/>
      <c r="H28" s="193"/>
      <c r="I28" s="198"/>
      <c r="J28" s="195"/>
      <c r="K28" s="234"/>
      <c r="L28" s="231"/>
      <c r="M28" s="232"/>
      <c r="N28" s="452">
        <f t="shared" si="0"/>
        <v>0</v>
      </c>
      <c r="O28" s="232"/>
      <c r="P28" s="482">
        <f t="shared" si="4"/>
        <v>0</v>
      </c>
      <c r="Q28" s="236"/>
      <c r="R28" s="231"/>
      <c r="S28" s="232"/>
      <c r="T28" s="486">
        <f t="shared" si="1"/>
        <v>0</v>
      </c>
      <c r="U28" s="586"/>
      <c r="V28" s="587"/>
      <c r="W28" s="451">
        <f t="shared" si="2"/>
        <v>0</v>
      </c>
      <c r="X28" s="1127"/>
      <c r="Y28" s="1127"/>
      <c r="Z28" s="1128"/>
      <c r="AA28" s="190"/>
    </row>
    <row r="29" spans="1:27" ht="30" customHeight="1">
      <c r="A29" s="197">
        <f t="shared" si="3"/>
        <v>22</v>
      </c>
      <c r="B29" s="1131"/>
      <c r="C29" s="1131"/>
      <c r="D29" s="1131"/>
      <c r="E29" s="300"/>
      <c r="F29" s="300"/>
      <c r="G29" s="300"/>
      <c r="H29" s="193"/>
      <c r="I29" s="198"/>
      <c r="J29" s="195"/>
      <c r="K29" s="234"/>
      <c r="L29" s="231"/>
      <c r="M29" s="232"/>
      <c r="N29" s="452">
        <f t="shared" si="0"/>
        <v>0</v>
      </c>
      <c r="O29" s="232"/>
      <c r="P29" s="482">
        <f t="shared" si="4"/>
        <v>0</v>
      </c>
      <c r="Q29" s="236"/>
      <c r="R29" s="231"/>
      <c r="S29" s="232"/>
      <c r="T29" s="486">
        <f t="shared" si="1"/>
        <v>0</v>
      </c>
      <c r="U29" s="586"/>
      <c r="V29" s="587"/>
      <c r="W29" s="451">
        <f t="shared" si="2"/>
        <v>0</v>
      </c>
      <c r="X29" s="1127"/>
      <c r="Y29" s="1127"/>
      <c r="Z29" s="1128"/>
      <c r="AA29" s="190"/>
    </row>
    <row r="30" spans="1:27" ht="30" customHeight="1">
      <c r="A30" s="197">
        <f t="shared" si="3"/>
        <v>23</v>
      </c>
      <c r="B30" s="1131"/>
      <c r="C30" s="1131"/>
      <c r="D30" s="1131"/>
      <c r="E30" s="300"/>
      <c r="F30" s="300"/>
      <c r="G30" s="300"/>
      <c r="H30" s="193"/>
      <c r="I30" s="198"/>
      <c r="J30" s="195"/>
      <c r="K30" s="234"/>
      <c r="L30" s="231"/>
      <c r="M30" s="232"/>
      <c r="N30" s="452">
        <f t="shared" si="0"/>
        <v>0</v>
      </c>
      <c r="O30" s="232"/>
      <c r="P30" s="482">
        <f t="shared" si="4"/>
        <v>0</v>
      </c>
      <c r="Q30" s="236"/>
      <c r="R30" s="231"/>
      <c r="S30" s="232"/>
      <c r="T30" s="486">
        <f t="shared" si="1"/>
        <v>0</v>
      </c>
      <c r="U30" s="586"/>
      <c r="V30" s="587"/>
      <c r="W30" s="451">
        <f t="shared" si="2"/>
        <v>0</v>
      </c>
      <c r="X30" s="1127"/>
      <c r="Y30" s="1127"/>
      <c r="Z30" s="1128"/>
      <c r="AA30" s="190"/>
    </row>
    <row r="31" spans="1:27" ht="30" customHeight="1">
      <c r="A31" s="197">
        <f t="shared" si="3"/>
        <v>24</v>
      </c>
      <c r="B31" s="1131"/>
      <c r="C31" s="1131"/>
      <c r="D31" s="1131"/>
      <c r="E31" s="300"/>
      <c r="F31" s="300"/>
      <c r="G31" s="300"/>
      <c r="H31" s="193"/>
      <c r="I31" s="198"/>
      <c r="J31" s="195"/>
      <c r="K31" s="234"/>
      <c r="L31" s="231"/>
      <c r="M31" s="232"/>
      <c r="N31" s="452">
        <f t="shared" si="0"/>
        <v>0</v>
      </c>
      <c r="O31" s="232"/>
      <c r="P31" s="482">
        <f t="shared" si="4"/>
        <v>0</v>
      </c>
      <c r="Q31" s="236"/>
      <c r="R31" s="231"/>
      <c r="S31" s="232"/>
      <c r="T31" s="486">
        <f t="shared" si="1"/>
        <v>0</v>
      </c>
      <c r="U31" s="586"/>
      <c r="V31" s="587"/>
      <c r="W31" s="451">
        <f t="shared" si="2"/>
        <v>0</v>
      </c>
      <c r="X31" s="1127"/>
      <c r="Y31" s="1127"/>
      <c r="Z31" s="1128"/>
      <c r="AA31" s="190"/>
    </row>
    <row r="32" spans="1:27" ht="30" customHeight="1">
      <c r="A32" s="197">
        <f t="shared" si="3"/>
        <v>25</v>
      </c>
      <c r="B32" s="1131"/>
      <c r="C32" s="1131"/>
      <c r="D32" s="1131"/>
      <c r="E32" s="300"/>
      <c r="F32" s="300"/>
      <c r="G32" s="300"/>
      <c r="H32" s="193"/>
      <c r="I32" s="198"/>
      <c r="J32" s="195"/>
      <c r="K32" s="234"/>
      <c r="L32" s="231"/>
      <c r="M32" s="232"/>
      <c r="N32" s="452">
        <f t="shared" si="0"/>
        <v>0</v>
      </c>
      <c r="O32" s="232"/>
      <c r="P32" s="482">
        <f t="shared" si="4"/>
        <v>0</v>
      </c>
      <c r="Q32" s="236"/>
      <c r="R32" s="231"/>
      <c r="S32" s="232"/>
      <c r="T32" s="486">
        <f t="shared" si="1"/>
        <v>0</v>
      </c>
      <c r="U32" s="586"/>
      <c r="V32" s="587"/>
      <c r="W32" s="451">
        <f t="shared" si="2"/>
        <v>0</v>
      </c>
      <c r="X32" s="1127"/>
      <c r="Y32" s="1127"/>
      <c r="Z32" s="1128"/>
      <c r="AA32" s="190"/>
    </row>
    <row r="33" spans="1:28" ht="30" customHeight="1">
      <c r="A33" s="197">
        <f t="shared" si="3"/>
        <v>26</v>
      </c>
      <c r="B33" s="1131"/>
      <c r="C33" s="1131"/>
      <c r="D33" s="1131"/>
      <c r="E33" s="300"/>
      <c r="F33" s="300"/>
      <c r="G33" s="300"/>
      <c r="H33" s="193"/>
      <c r="I33" s="198"/>
      <c r="J33" s="195"/>
      <c r="K33" s="234"/>
      <c r="L33" s="231"/>
      <c r="M33" s="232"/>
      <c r="N33" s="452">
        <f t="shared" si="0"/>
        <v>0</v>
      </c>
      <c r="O33" s="232"/>
      <c r="P33" s="482">
        <f t="shared" si="4"/>
        <v>0</v>
      </c>
      <c r="Q33" s="236"/>
      <c r="R33" s="231"/>
      <c r="S33" s="232"/>
      <c r="T33" s="486">
        <f t="shared" si="1"/>
        <v>0</v>
      </c>
      <c r="U33" s="586"/>
      <c r="V33" s="587"/>
      <c r="W33" s="451">
        <f t="shared" si="2"/>
        <v>0</v>
      </c>
      <c r="X33" s="1127"/>
      <c r="Y33" s="1127"/>
      <c r="Z33" s="1128"/>
      <c r="AA33" s="190"/>
    </row>
    <row r="34" spans="1:28" ht="30" customHeight="1">
      <c r="A34" s="197">
        <f t="shared" si="3"/>
        <v>27</v>
      </c>
      <c r="B34" s="1131"/>
      <c r="C34" s="1131"/>
      <c r="D34" s="1131"/>
      <c r="E34" s="300"/>
      <c r="F34" s="300"/>
      <c r="G34" s="300"/>
      <c r="H34" s="193"/>
      <c r="I34" s="198"/>
      <c r="J34" s="195"/>
      <c r="K34" s="234"/>
      <c r="L34" s="231"/>
      <c r="M34" s="232"/>
      <c r="N34" s="452">
        <f t="shared" si="0"/>
        <v>0</v>
      </c>
      <c r="O34" s="232"/>
      <c r="P34" s="482">
        <f t="shared" si="4"/>
        <v>0</v>
      </c>
      <c r="Q34" s="236"/>
      <c r="R34" s="231"/>
      <c r="S34" s="232"/>
      <c r="T34" s="486">
        <f t="shared" si="1"/>
        <v>0</v>
      </c>
      <c r="U34" s="586"/>
      <c r="V34" s="587"/>
      <c r="W34" s="451">
        <f t="shared" si="2"/>
        <v>0</v>
      </c>
      <c r="X34" s="1127"/>
      <c r="Y34" s="1127"/>
      <c r="Z34" s="1128"/>
      <c r="AA34" s="190"/>
    </row>
    <row r="35" spans="1:28" ht="30" customHeight="1">
      <c r="A35" s="197">
        <f t="shared" si="3"/>
        <v>28</v>
      </c>
      <c r="B35" s="1131"/>
      <c r="C35" s="1131"/>
      <c r="D35" s="1131"/>
      <c r="E35" s="300"/>
      <c r="F35" s="300"/>
      <c r="G35" s="300"/>
      <c r="H35" s="193"/>
      <c r="I35" s="198"/>
      <c r="J35" s="195"/>
      <c r="K35" s="234"/>
      <c r="L35" s="231"/>
      <c r="M35" s="232"/>
      <c r="N35" s="452">
        <f t="shared" si="0"/>
        <v>0</v>
      </c>
      <c r="O35" s="232"/>
      <c r="P35" s="482">
        <f t="shared" si="4"/>
        <v>0</v>
      </c>
      <c r="Q35" s="236"/>
      <c r="R35" s="231"/>
      <c r="S35" s="232"/>
      <c r="T35" s="486">
        <f t="shared" si="1"/>
        <v>0</v>
      </c>
      <c r="U35" s="586"/>
      <c r="V35" s="587"/>
      <c r="W35" s="451">
        <f t="shared" si="2"/>
        <v>0</v>
      </c>
      <c r="X35" s="1127"/>
      <c r="Y35" s="1127"/>
      <c r="Z35" s="1128"/>
      <c r="AA35" s="190"/>
    </row>
    <row r="36" spans="1:28" ht="30" customHeight="1">
      <c r="A36" s="197">
        <f t="shared" si="3"/>
        <v>29</v>
      </c>
      <c r="B36" s="1131"/>
      <c r="C36" s="1131"/>
      <c r="D36" s="1131"/>
      <c r="E36" s="300"/>
      <c r="F36" s="300"/>
      <c r="G36" s="300"/>
      <c r="H36" s="193"/>
      <c r="I36" s="198"/>
      <c r="J36" s="195"/>
      <c r="K36" s="234"/>
      <c r="L36" s="231"/>
      <c r="M36" s="232"/>
      <c r="N36" s="452">
        <f t="shared" si="0"/>
        <v>0</v>
      </c>
      <c r="O36" s="232"/>
      <c r="P36" s="482">
        <f t="shared" si="4"/>
        <v>0</v>
      </c>
      <c r="Q36" s="233"/>
      <c r="R36" s="232"/>
      <c r="S36" s="232"/>
      <c r="T36" s="486">
        <f t="shared" si="1"/>
        <v>0</v>
      </c>
      <c r="U36" s="586"/>
      <c r="V36" s="587"/>
      <c r="W36" s="451">
        <f t="shared" si="2"/>
        <v>0</v>
      </c>
      <c r="X36" s="1127"/>
      <c r="Y36" s="1127"/>
      <c r="Z36" s="1128"/>
      <c r="AA36" s="190"/>
    </row>
    <row r="37" spans="1:28" ht="30" customHeight="1" thickBot="1">
      <c r="A37" s="202">
        <f>A36+1</f>
        <v>30</v>
      </c>
      <c r="B37" s="1132"/>
      <c r="C37" s="1132"/>
      <c r="D37" s="1132"/>
      <c r="E37" s="301"/>
      <c r="F37" s="301"/>
      <c r="G37" s="301"/>
      <c r="H37" s="193"/>
      <c r="I37" s="198"/>
      <c r="J37" s="203"/>
      <c r="K37" s="237"/>
      <c r="L37" s="238"/>
      <c r="M37" s="239"/>
      <c r="N37" s="453">
        <f t="shared" si="0"/>
        <v>0</v>
      </c>
      <c r="O37" s="581"/>
      <c r="P37" s="482">
        <f t="shared" si="4"/>
        <v>0</v>
      </c>
      <c r="Q37" s="241"/>
      <c r="R37" s="242"/>
      <c r="S37" s="243"/>
      <c r="T37" s="487">
        <f t="shared" si="1"/>
        <v>0</v>
      </c>
      <c r="U37" s="588"/>
      <c r="V37" s="589"/>
      <c r="W37" s="456">
        <f>T37-P37-U37-V37</f>
        <v>0</v>
      </c>
      <c r="X37" s="1133"/>
      <c r="Y37" s="1133"/>
      <c r="Z37" s="1134"/>
      <c r="AA37" s="190"/>
    </row>
    <row r="38" spans="1:28" ht="30" customHeight="1" thickBot="1">
      <c r="A38" s="204"/>
      <c r="B38" s="1135" t="s">
        <v>280</v>
      </c>
      <c r="C38" s="1136"/>
      <c r="D38" s="1136"/>
      <c r="E38" s="1136"/>
      <c r="F38" s="1136"/>
      <c r="G38" s="1136"/>
      <c r="H38" s="1136"/>
      <c r="I38" s="1136"/>
      <c r="J38" s="1137"/>
      <c r="K38" s="457">
        <f t="shared" ref="K38:W38" si="5">SUM(K8:K37)</f>
        <v>0</v>
      </c>
      <c r="L38" s="458">
        <f t="shared" si="5"/>
        <v>0</v>
      </c>
      <c r="M38" s="458">
        <f t="shared" si="5"/>
        <v>0</v>
      </c>
      <c r="N38" s="459">
        <f t="shared" si="5"/>
        <v>0</v>
      </c>
      <c r="O38" s="458">
        <f t="shared" si="5"/>
        <v>0</v>
      </c>
      <c r="P38" s="483">
        <f t="shared" si="5"/>
        <v>0</v>
      </c>
      <c r="Q38" s="462">
        <f t="shared" si="5"/>
        <v>0</v>
      </c>
      <c r="R38" s="458">
        <f t="shared" si="5"/>
        <v>0</v>
      </c>
      <c r="S38" s="458">
        <f t="shared" si="5"/>
        <v>0</v>
      </c>
      <c r="T38" s="488">
        <f t="shared" si="5"/>
        <v>0</v>
      </c>
      <c r="U38" s="458">
        <f t="shared" si="5"/>
        <v>0</v>
      </c>
      <c r="V38" s="458">
        <f t="shared" si="5"/>
        <v>0</v>
      </c>
      <c r="W38" s="489">
        <f t="shared" si="5"/>
        <v>0</v>
      </c>
      <c r="X38" s="1138" t="s">
        <v>540</v>
      </c>
      <c r="Y38" s="1139"/>
      <c r="Z38" s="1140"/>
      <c r="AA38" s="190"/>
    </row>
    <row r="39" spans="1:28" s="129" customFormat="1" ht="19.899999999999999" customHeight="1">
      <c r="A39" s="1141" t="s">
        <v>281</v>
      </c>
      <c r="B39" s="1142"/>
      <c r="C39" s="1142"/>
      <c r="D39" s="1142"/>
      <c r="E39" s="1142"/>
      <c r="F39" s="1142"/>
      <c r="G39" s="1142"/>
      <c r="H39" s="1142"/>
      <c r="I39" s="1142"/>
      <c r="J39" s="1142"/>
      <c r="K39" s="1142"/>
      <c r="L39" s="1142"/>
      <c r="M39" s="1142"/>
      <c r="N39" s="1142"/>
      <c r="O39" s="1142"/>
      <c r="P39" s="1142"/>
      <c r="Q39" s="1142"/>
      <c r="R39" s="1142"/>
      <c r="S39" s="1142"/>
      <c r="T39" s="1142"/>
      <c r="U39" s="302"/>
      <c r="V39" s="205"/>
      <c r="W39" s="1143">
        <f>【様式５】実績報告書Ⅰ!Q36</f>
        <v>0</v>
      </c>
      <c r="X39" s="1145" t="s">
        <v>354</v>
      </c>
      <c r="Y39" s="1146"/>
      <c r="Z39" s="1146"/>
      <c r="AA39" s="206"/>
    </row>
    <row r="40" spans="1:28" s="129" customFormat="1" ht="19.899999999999999" customHeight="1" thickBot="1">
      <c r="A40" s="1149" t="s">
        <v>282</v>
      </c>
      <c r="B40" s="1149"/>
      <c r="C40" s="1149"/>
      <c r="D40" s="1149"/>
      <c r="E40" s="1149"/>
      <c r="F40" s="1149"/>
      <c r="G40" s="1149"/>
      <c r="H40" s="1149"/>
      <c r="I40" s="1149"/>
      <c r="J40" s="1149"/>
      <c r="K40" s="1149"/>
      <c r="L40" s="1149"/>
      <c r="M40" s="1149"/>
      <c r="N40" s="1149"/>
      <c r="O40" s="1149"/>
      <c r="P40" s="1149"/>
      <c r="Q40" s="1149"/>
      <c r="R40" s="1149"/>
      <c r="S40" s="1149"/>
      <c r="T40" s="1149"/>
      <c r="U40" s="303"/>
      <c r="V40" s="207"/>
      <c r="W40" s="1144"/>
      <c r="X40" s="1147"/>
      <c r="Y40" s="1148"/>
      <c r="Z40" s="1148"/>
      <c r="AA40" s="206"/>
    </row>
    <row r="41" spans="1:28" s="129" customFormat="1" ht="19.899999999999999" customHeight="1">
      <c r="A41" s="1149" t="s">
        <v>283</v>
      </c>
      <c r="B41" s="1152"/>
      <c r="C41" s="1152"/>
      <c r="D41" s="1152"/>
      <c r="E41" s="1152"/>
      <c r="F41" s="1152"/>
      <c r="G41" s="1152"/>
      <c r="H41" s="1152"/>
      <c r="I41" s="1152"/>
      <c r="J41" s="1152"/>
      <c r="K41" s="1152"/>
      <c r="L41" s="1152"/>
      <c r="M41" s="1152"/>
      <c r="N41" s="1152"/>
      <c r="O41" s="1152"/>
      <c r="P41" s="1152"/>
      <c r="Q41" s="1152"/>
      <c r="R41" s="1152"/>
      <c r="S41" s="1152"/>
      <c r="T41" s="1152"/>
      <c r="U41" s="305"/>
      <c r="V41" s="305"/>
      <c r="W41" s="1153">
        <f>W38+W39</f>
        <v>0</v>
      </c>
      <c r="X41" s="1147" t="s">
        <v>390</v>
      </c>
      <c r="Y41" s="1148"/>
      <c r="Z41" s="1148"/>
      <c r="AA41" s="206"/>
    </row>
    <row r="42" spans="1:28" s="129" customFormat="1" ht="19.899999999999999" customHeight="1" thickBot="1">
      <c r="A42" s="130" t="s">
        <v>284</v>
      </c>
      <c r="B42" s="1155" t="s">
        <v>565</v>
      </c>
      <c r="C42" s="1155"/>
      <c r="D42" s="1155"/>
      <c r="E42" s="1155"/>
      <c r="F42" s="1155"/>
      <c r="G42" s="1155"/>
      <c r="H42" s="1155"/>
      <c r="I42" s="1155"/>
      <c r="J42" s="1155"/>
      <c r="K42" s="1155"/>
      <c r="L42" s="1155"/>
      <c r="M42" s="1155"/>
      <c r="N42" s="1155"/>
      <c r="O42" s="1155"/>
      <c r="P42" s="1155"/>
      <c r="Q42" s="1155"/>
      <c r="R42" s="1155"/>
      <c r="S42" s="1155"/>
      <c r="T42" s="1155"/>
      <c r="U42" s="307"/>
      <c r="V42" s="208"/>
      <c r="W42" s="1154"/>
      <c r="X42" s="1147"/>
      <c r="Y42" s="1148"/>
      <c r="Z42" s="1148"/>
      <c r="AA42" s="206"/>
    </row>
    <row r="43" spans="1:28" s="131" customFormat="1" ht="19.899999999999999" customHeight="1">
      <c r="A43" s="130" t="s">
        <v>285</v>
      </c>
      <c r="B43" s="1156" t="s">
        <v>286</v>
      </c>
      <c r="C43" s="1156"/>
      <c r="D43" s="1156"/>
      <c r="E43" s="1156"/>
      <c r="F43" s="1156"/>
      <c r="G43" s="1156"/>
      <c r="H43" s="1156"/>
      <c r="I43" s="1156"/>
      <c r="J43" s="1156"/>
      <c r="K43" s="1156"/>
      <c r="L43" s="1156"/>
      <c r="M43" s="1156"/>
      <c r="N43" s="1156"/>
      <c r="O43" s="1156"/>
      <c r="P43" s="1156"/>
      <c r="Q43" s="1156"/>
      <c r="R43" s="1156"/>
      <c r="S43" s="1156"/>
      <c r="T43" s="1156"/>
      <c r="U43" s="1156"/>
      <c r="V43" s="1156"/>
      <c r="W43" s="1156"/>
      <c r="X43" s="1156"/>
      <c r="Y43" s="1156"/>
      <c r="Z43" s="1156"/>
      <c r="AA43" s="1156"/>
    </row>
    <row r="44" spans="1:28" s="132" customFormat="1" ht="19.899999999999999" customHeight="1">
      <c r="A44" s="130" t="s">
        <v>287</v>
      </c>
      <c r="B44" s="1150" t="s">
        <v>288</v>
      </c>
      <c r="C44" s="1150"/>
      <c r="D44" s="1150"/>
      <c r="E44" s="1150"/>
      <c r="F44" s="1150"/>
      <c r="G44" s="1150"/>
      <c r="H44" s="1150"/>
      <c r="I44" s="1150"/>
      <c r="J44" s="1150"/>
      <c r="K44" s="1150"/>
      <c r="L44" s="1150"/>
      <c r="M44" s="1150"/>
      <c r="N44" s="1150"/>
      <c r="O44" s="1150"/>
      <c r="P44" s="1150"/>
      <c r="Q44" s="1150"/>
      <c r="R44" s="1150"/>
      <c r="S44" s="1150"/>
      <c r="T44" s="1150"/>
      <c r="U44" s="304"/>
      <c r="V44" s="304"/>
      <c r="W44" s="130"/>
      <c r="X44" s="130"/>
      <c r="Y44" s="130"/>
      <c r="Z44" s="130"/>
      <c r="AA44" s="130"/>
    </row>
    <row r="45" spans="1:28" s="129" customFormat="1" ht="19.899999999999999" customHeight="1">
      <c r="A45" s="130"/>
      <c r="B45" s="1150" t="s">
        <v>289</v>
      </c>
      <c r="C45" s="1150"/>
      <c r="D45" s="1150"/>
      <c r="E45" s="1150"/>
      <c r="F45" s="1150"/>
      <c r="G45" s="1150"/>
      <c r="H45" s="1150"/>
      <c r="I45" s="1150"/>
      <c r="J45" s="1150"/>
      <c r="K45" s="1150"/>
      <c r="L45" s="1150"/>
      <c r="M45" s="1150"/>
      <c r="N45" s="1150"/>
      <c r="O45" s="1150"/>
      <c r="P45" s="1150"/>
      <c r="Q45" s="1150"/>
      <c r="R45" s="1150"/>
      <c r="S45" s="1150"/>
      <c r="T45" s="1150"/>
      <c r="U45" s="304"/>
      <c r="V45" s="304"/>
      <c r="W45" s="130"/>
      <c r="X45" s="130"/>
      <c r="Y45" s="130"/>
      <c r="Z45" s="130"/>
      <c r="AA45" s="130"/>
      <c r="AB45" s="133"/>
    </row>
    <row r="46" spans="1:28" s="129" customFormat="1" ht="19.899999999999999" customHeight="1">
      <c r="A46" s="130" t="s">
        <v>543</v>
      </c>
      <c r="B46" s="1151" t="s">
        <v>544</v>
      </c>
      <c r="C46" s="1151"/>
      <c r="D46" s="1151"/>
      <c r="E46" s="1151"/>
      <c r="F46" s="1151"/>
      <c r="G46" s="1151"/>
      <c r="H46" s="1151"/>
      <c r="I46" s="1151"/>
      <c r="J46" s="1151"/>
      <c r="K46" s="1151"/>
      <c r="L46" s="1151"/>
      <c r="M46" s="1151"/>
      <c r="N46" s="1151"/>
      <c r="O46" s="1151"/>
      <c r="P46" s="1151"/>
      <c r="Q46" s="1151"/>
      <c r="R46" s="1151"/>
      <c r="S46" s="1151"/>
      <c r="T46" s="1151"/>
      <c r="U46" s="1151"/>
      <c r="V46" s="1151"/>
      <c r="W46" s="1151"/>
      <c r="X46" s="1151"/>
      <c r="Y46" s="1151"/>
      <c r="Z46" s="1151"/>
      <c r="AA46" s="1151"/>
    </row>
    <row r="47" spans="1:28" s="129" customFormat="1" ht="19.899999999999999" customHeight="1">
      <c r="A47" s="130" t="s">
        <v>291</v>
      </c>
      <c r="B47" s="130" t="s">
        <v>292</v>
      </c>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row>
    <row r="48" spans="1:28" s="129" customFormat="1" ht="19.899999999999999" customHeight="1">
      <c r="A48" s="130" t="s">
        <v>366</v>
      </c>
      <c r="B48" s="130" t="s">
        <v>457</v>
      </c>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row>
    <row r="49" spans="1:27" s="129" customFormat="1" ht="19.899999999999999" customHeight="1">
      <c r="A49" s="130" t="s">
        <v>458</v>
      </c>
      <c r="B49" s="130" t="s">
        <v>546</v>
      </c>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row>
    <row r="50" spans="1:27" ht="19.899999999999999" customHeight="1">
      <c r="A50" s="134"/>
      <c r="B50" s="135"/>
      <c r="C50" s="209"/>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row>
    <row r="51" spans="1:27" ht="12" customHeight="1">
      <c r="B51" s="136"/>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row>
    <row r="52" spans="1:27" ht="12" customHeight="1">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row>
    <row r="53" spans="1:27" ht="12" customHeight="1">
      <c r="B53" s="136"/>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row>
    <row r="54" spans="1:27" ht="12" customHeight="1">
      <c r="B54" s="137"/>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row>
    <row r="55" spans="1:27">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row>
  </sheetData>
  <sheetProtection formatCells="0" insertColumns="0" insertRows="0" selectLockedCells="1"/>
  <mergeCells count="96">
    <mergeCell ref="W1:W3"/>
    <mergeCell ref="X1:Z3"/>
    <mergeCell ref="A3:M3"/>
    <mergeCell ref="A5:A7"/>
    <mergeCell ref="B5:D7"/>
    <mergeCell ref="E5:E7"/>
    <mergeCell ref="F5:F7"/>
    <mergeCell ref="X5:Z7"/>
    <mergeCell ref="W5:W7"/>
    <mergeCell ref="U5:U7"/>
    <mergeCell ref="V5:V7"/>
    <mergeCell ref="Q5:T5"/>
    <mergeCell ref="B8:D8"/>
    <mergeCell ref="X8:Z8"/>
    <mergeCell ref="B9:D9"/>
    <mergeCell ref="X9:Z9"/>
    <mergeCell ref="K6:N6"/>
    <mergeCell ref="O6:O7"/>
    <mergeCell ref="P6:P7"/>
    <mergeCell ref="Q6:S6"/>
    <mergeCell ref="T6:T7"/>
    <mergeCell ref="G5:G7"/>
    <mergeCell ref="H5:H7"/>
    <mergeCell ref="I5:I7"/>
    <mergeCell ref="J5:J7"/>
    <mergeCell ref="K5:P5"/>
    <mergeCell ref="B10:D10"/>
    <mergeCell ref="X10:Z10"/>
    <mergeCell ref="B11:D11"/>
    <mergeCell ref="X11:Z11"/>
    <mergeCell ref="B12:D12"/>
    <mergeCell ref="X12:Z12"/>
    <mergeCell ref="B13:D13"/>
    <mergeCell ref="X13:Z13"/>
    <mergeCell ref="B14:D14"/>
    <mergeCell ref="X14:Z14"/>
    <mergeCell ref="B15:D15"/>
    <mergeCell ref="X15:Z15"/>
    <mergeCell ref="B16:D16"/>
    <mergeCell ref="X16:Z16"/>
    <mergeCell ref="B17:D17"/>
    <mergeCell ref="X17:Z17"/>
    <mergeCell ref="B18:D18"/>
    <mergeCell ref="X18:Z18"/>
    <mergeCell ref="B19:D19"/>
    <mergeCell ref="X19:Z19"/>
    <mergeCell ref="B20:D20"/>
    <mergeCell ref="X20:Z20"/>
    <mergeCell ref="B21:D21"/>
    <mergeCell ref="X21:Z21"/>
    <mergeCell ref="B22:D22"/>
    <mergeCell ref="X22:Z22"/>
    <mergeCell ref="B23:D23"/>
    <mergeCell ref="X23:Z23"/>
    <mergeCell ref="B24:D24"/>
    <mergeCell ref="X24:Z24"/>
    <mergeCell ref="B25:D25"/>
    <mergeCell ref="X25:Z25"/>
    <mergeCell ref="B26:D26"/>
    <mergeCell ref="X26:Z26"/>
    <mergeCell ref="B27:D27"/>
    <mergeCell ref="X27:Z27"/>
    <mergeCell ref="B28:D28"/>
    <mergeCell ref="X28:Z28"/>
    <mergeCell ref="B29:D29"/>
    <mergeCell ref="X29:Z29"/>
    <mergeCell ref="B30:D30"/>
    <mergeCell ref="X30:Z30"/>
    <mergeCell ref="B31:D31"/>
    <mergeCell ref="X31:Z31"/>
    <mergeCell ref="B32:D32"/>
    <mergeCell ref="X32:Z32"/>
    <mergeCell ref="B33:D33"/>
    <mergeCell ref="X33:Z33"/>
    <mergeCell ref="B34:D34"/>
    <mergeCell ref="X34:Z34"/>
    <mergeCell ref="B35:D35"/>
    <mergeCell ref="X35:Z35"/>
    <mergeCell ref="B36:D36"/>
    <mergeCell ref="X36:Z36"/>
    <mergeCell ref="B37:D37"/>
    <mergeCell ref="X37:Z37"/>
    <mergeCell ref="B38:J38"/>
    <mergeCell ref="X38:Z38"/>
    <mergeCell ref="A39:T39"/>
    <mergeCell ref="W39:W40"/>
    <mergeCell ref="X39:Z40"/>
    <mergeCell ref="A40:T40"/>
    <mergeCell ref="B45:T45"/>
    <mergeCell ref="B46:AA46"/>
    <mergeCell ref="A41:T41"/>
    <mergeCell ref="W41:W42"/>
    <mergeCell ref="X41:Z42"/>
    <mergeCell ref="B42:T42"/>
    <mergeCell ref="B43:AA43"/>
    <mergeCell ref="B44:T44"/>
  </mergeCells>
  <phoneticPr fontId="4"/>
  <conditionalFormatting sqref="B8:Z38">
    <cfRule type="containsBlanks" dxfId="0" priority="1">
      <formula>LEN(TRIM(B8))=0</formula>
    </cfRule>
  </conditionalFormatting>
  <dataValidations count="6">
    <dataValidation type="custom" allowBlank="1" showInputMessage="1" showErrorMessage="1" sqref="AA65536:AA65555 AA131072:AA131091 AA196608:AA196627 AA262144:AA262163 AA327680:AA327699 AA393216:AA393235 AA458752:AA458771 AA524288:AA524307 AA589824:AA589843 AA655360:AA655379 AA720896:AA720915 AA786432:AA786451 AA851968:AA851987 AA917504:AA917523 AA983040:AA983059 WUY983040:WVZ983059 VRK983040:VSL983059 WBG983040:WCH983059 IM65536:JN65555 SI65536:TJ65555 ACE65536:ADF65555 AMA65536:ANB65555 AVW65536:AWX65555 BFS65536:BGT65555 BPO65536:BQP65555 BZK65536:CAL65555 CJG65536:CKH65555 CTC65536:CUD65555 DCY65536:DDZ65555 DMU65536:DNV65555 DWQ65536:DXR65555 EGM65536:EHN65555 EQI65536:ERJ65555 FAE65536:FBF65555 FKA65536:FLB65555 FTW65536:FUX65555 GDS65536:GET65555 GNO65536:GOP65555 GXK65536:GYL65555 HHG65536:HIH65555 HRC65536:HSD65555 IAY65536:IBZ65555 IKU65536:ILV65555 IUQ65536:IVR65555 JEM65536:JFN65555 JOI65536:JPJ65555 JYE65536:JZF65555 KIA65536:KJB65555 KRW65536:KSX65555 LBS65536:LCT65555 LLO65536:LMP65555 LVK65536:LWL65555 MFG65536:MGH65555 MPC65536:MQD65555 MYY65536:MZZ65555 NIU65536:NJV65555 NSQ65536:NTR65555 OCM65536:ODN65555 OMI65536:ONJ65555 OWE65536:OXF65555 PGA65536:PHB65555 PPW65536:PQX65555 PZS65536:QAT65555 QJO65536:QKP65555 QTK65536:QUL65555 RDG65536:REH65555 RNC65536:ROD65555 RWY65536:RXZ65555 SGU65536:SHV65555 SQQ65536:SRR65555 TAM65536:TBN65555 TKI65536:TLJ65555 TUE65536:TVF65555 UEA65536:UFB65555 UNW65536:UOX65555 UXS65536:UYT65555 VHO65536:VIP65555 VRK65536:VSL65555 WBG65536:WCH65555 WLC65536:WMD65555 WUY65536:WVZ65555 IM131072:JN131091 SI131072:TJ131091 ACE131072:ADF131091 AMA131072:ANB131091 AVW131072:AWX131091 BFS131072:BGT131091 BPO131072:BQP131091 BZK131072:CAL131091 CJG131072:CKH131091 CTC131072:CUD131091 DCY131072:DDZ131091 DMU131072:DNV131091 DWQ131072:DXR131091 EGM131072:EHN131091 EQI131072:ERJ131091 FAE131072:FBF131091 FKA131072:FLB131091 FTW131072:FUX131091 GDS131072:GET131091 GNO131072:GOP131091 GXK131072:GYL131091 HHG131072:HIH131091 HRC131072:HSD131091 IAY131072:IBZ131091 IKU131072:ILV131091 IUQ131072:IVR131091 JEM131072:JFN131091 JOI131072:JPJ131091 JYE131072:JZF131091 KIA131072:KJB131091 KRW131072:KSX131091 LBS131072:LCT131091 LLO131072:LMP131091 LVK131072:LWL131091 MFG131072:MGH131091 MPC131072:MQD131091 MYY131072:MZZ131091 NIU131072:NJV131091 NSQ131072:NTR131091 OCM131072:ODN131091 OMI131072:ONJ131091 OWE131072:OXF131091 PGA131072:PHB131091 PPW131072:PQX131091 PZS131072:QAT131091 QJO131072:QKP131091 QTK131072:QUL131091 RDG131072:REH131091 RNC131072:ROD131091 RWY131072:RXZ131091 SGU131072:SHV131091 SQQ131072:SRR131091 TAM131072:TBN131091 TKI131072:TLJ131091 TUE131072:TVF131091 UEA131072:UFB131091 UNW131072:UOX131091 UXS131072:UYT131091 VHO131072:VIP131091 VRK131072:VSL131091 WBG131072:WCH131091 WLC131072:WMD131091 WUY131072:WVZ131091 IM196608:JN196627 SI196608:TJ196627 ACE196608:ADF196627 AMA196608:ANB196627 AVW196608:AWX196627 BFS196608:BGT196627 BPO196608:BQP196627 BZK196608:CAL196627 CJG196608:CKH196627 CTC196608:CUD196627 DCY196608:DDZ196627 DMU196608:DNV196627 DWQ196608:DXR196627 EGM196608:EHN196627 EQI196608:ERJ196627 FAE196608:FBF196627 FKA196608:FLB196627 FTW196608:FUX196627 GDS196608:GET196627 GNO196608:GOP196627 GXK196608:GYL196627 HHG196608:HIH196627 HRC196608:HSD196627 IAY196608:IBZ196627 IKU196608:ILV196627 IUQ196608:IVR196627 JEM196608:JFN196627 JOI196608:JPJ196627 JYE196608:JZF196627 KIA196608:KJB196627 KRW196608:KSX196627 LBS196608:LCT196627 LLO196608:LMP196627 LVK196608:LWL196627 MFG196608:MGH196627 MPC196608:MQD196627 MYY196608:MZZ196627 NIU196608:NJV196627 NSQ196608:NTR196627 OCM196608:ODN196627 OMI196608:ONJ196627 OWE196608:OXF196627 PGA196608:PHB196627 PPW196608:PQX196627 PZS196608:QAT196627 QJO196608:QKP196627 QTK196608:QUL196627 RDG196608:REH196627 RNC196608:ROD196627 RWY196608:RXZ196627 SGU196608:SHV196627 SQQ196608:SRR196627 TAM196608:TBN196627 TKI196608:TLJ196627 TUE196608:TVF196627 UEA196608:UFB196627 UNW196608:UOX196627 UXS196608:UYT196627 VHO196608:VIP196627 VRK196608:VSL196627 WBG196608:WCH196627 WLC196608:WMD196627 WUY196608:WVZ196627 IM262144:JN262163 SI262144:TJ262163 ACE262144:ADF262163 AMA262144:ANB262163 AVW262144:AWX262163 BFS262144:BGT262163 BPO262144:BQP262163 BZK262144:CAL262163 CJG262144:CKH262163 CTC262144:CUD262163 DCY262144:DDZ262163 DMU262144:DNV262163 DWQ262144:DXR262163 EGM262144:EHN262163 EQI262144:ERJ262163 FAE262144:FBF262163 FKA262144:FLB262163 FTW262144:FUX262163 GDS262144:GET262163 GNO262144:GOP262163 GXK262144:GYL262163 HHG262144:HIH262163 HRC262144:HSD262163 IAY262144:IBZ262163 IKU262144:ILV262163 IUQ262144:IVR262163 JEM262144:JFN262163 JOI262144:JPJ262163 JYE262144:JZF262163 KIA262144:KJB262163 KRW262144:KSX262163 LBS262144:LCT262163 LLO262144:LMP262163 LVK262144:LWL262163 MFG262144:MGH262163 MPC262144:MQD262163 MYY262144:MZZ262163 NIU262144:NJV262163 NSQ262144:NTR262163 OCM262144:ODN262163 OMI262144:ONJ262163 OWE262144:OXF262163 PGA262144:PHB262163 PPW262144:PQX262163 PZS262144:QAT262163 QJO262144:QKP262163 QTK262144:QUL262163 RDG262144:REH262163 RNC262144:ROD262163 RWY262144:RXZ262163 SGU262144:SHV262163 SQQ262144:SRR262163 TAM262144:TBN262163 TKI262144:TLJ262163 TUE262144:TVF262163 UEA262144:UFB262163 UNW262144:UOX262163 UXS262144:UYT262163 VHO262144:VIP262163 VRK262144:VSL262163 WBG262144:WCH262163 WLC262144:WMD262163 WUY262144:WVZ262163 IM327680:JN327699 SI327680:TJ327699 ACE327680:ADF327699 AMA327680:ANB327699 AVW327680:AWX327699 BFS327680:BGT327699 BPO327680:BQP327699 BZK327680:CAL327699 CJG327680:CKH327699 CTC327680:CUD327699 DCY327680:DDZ327699 DMU327680:DNV327699 DWQ327680:DXR327699 EGM327680:EHN327699 EQI327680:ERJ327699 FAE327680:FBF327699 FKA327680:FLB327699 FTW327680:FUX327699 GDS327680:GET327699 GNO327680:GOP327699 GXK327680:GYL327699 HHG327680:HIH327699 HRC327680:HSD327699 IAY327680:IBZ327699 IKU327680:ILV327699 IUQ327680:IVR327699 JEM327680:JFN327699 JOI327680:JPJ327699 JYE327680:JZF327699 KIA327680:KJB327699 KRW327680:KSX327699 LBS327680:LCT327699 LLO327680:LMP327699 LVK327680:LWL327699 MFG327680:MGH327699 MPC327680:MQD327699 MYY327680:MZZ327699 NIU327680:NJV327699 NSQ327680:NTR327699 OCM327680:ODN327699 OMI327680:ONJ327699 OWE327680:OXF327699 PGA327680:PHB327699 PPW327680:PQX327699 PZS327680:QAT327699 QJO327680:QKP327699 QTK327680:QUL327699 RDG327680:REH327699 RNC327680:ROD327699 RWY327680:RXZ327699 SGU327680:SHV327699 SQQ327680:SRR327699 TAM327680:TBN327699 TKI327680:TLJ327699 TUE327680:TVF327699 UEA327680:UFB327699 UNW327680:UOX327699 UXS327680:UYT327699 VHO327680:VIP327699 VRK327680:VSL327699 WBG327680:WCH327699 WLC327680:WMD327699 WUY327680:WVZ327699 IM393216:JN393235 SI393216:TJ393235 ACE393216:ADF393235 AMA393216:ANB393235 AVW393216:AWX393235 BFS393216:BGT393235 BPO393216:BQP393235 BZK393216:CAL393235 CJG393216:CKH393235 CTC393216:CUD393235 DCY393216:DDZ393235 DMU393216:DNV393235 DWQ393216:DXR393235 EGM393216:EHN393235 EQI393216:ERJ393235 FAE393216:FBF393235 FKA393216:FLB393235 FTW393216:FUX393235 GDS393216:GET393235 GNO393216:GOP393235 GXK393216:GYL393235 HHG393216:HIH393235 HRC393216:HSD393235 IAY393216:IBZ393235 IKU393216:ILV393235 IUQ393216:IVR393235 JEM393216:JFN393235 JOI393216:JPJ393235 JYE393216:JZF393235 KIA393216:KJB393235 KRW393216:KSX393235 LBS393216:LCT393235 LLO393216:LMP393235 LVK393216:LWL393235 MFG393216:MGH393235 MPC393216:MQD393235 MYY393216:MZZ393235 NIU393216:NJV393235 NSQ393216:NTR393235 OCM393216:ODN393235 OMI393216:ONJ393235 OWE393216:OXF393235 PGA393216:PHB393235 PPW393216:PQX393235 PZS393216:QAT393235 QJO393216:QKP393235 QTK393216:QUL393235 RDG393216:REH393235 RNC393216:ROD393235 RWY393216:RXZ393235 SGU393216:SHV393235 SQQ393216:SRR393235 TAM393216:TBN393235 TKI393216:TLJ393235 TUE393216:TVF393235 UEA393216:UFB393235 UNW393216:UOX393235 UXS393216:UYT393235 VHO393216:VIP393235 VRK393216:VSL393235 WBG393216:WCH393235 WLC393216:WMD393235 WUY393216:WVZ393235 IM458752:JN458771 SI458752:TJ458771 ACE458752:ADF458771 AMA458752:ANB458771 AVW458752:AWX458771 BFS458752:BGT458771 BPO458752:BQP458771 BZK458752:CAL458771 CJG458752:CKH458771 CTC458752:CUD458771 DCY458752:DDZ458771 DMU458752:DNV458771 DWQ458752:DXR458771 EGM458752:EHN458771 EQI458752:ERJ458771 FAE458752:FBF458771 FKA458752:FLB458771 FTW458752:FUX458771 GDS458752:GET458771 GNO458752:GOP458771 GXK458752:GYL458771 HHG458752:HIH458771 HRC458752:HSD458771 IAY458752:IBZ458771 IKU458752:ILV458771 IUQ458752:IVR458771 JEM458752:JFN458771 JOI458752:JPJ458771 JYE458752:JZF458771 KIA458752:KJB458771 KRW458752:KSX458771 LBS458752:LCT458771 LLO458752:LMP458771 LVK458752:LWL458771 MFG458752:MGH458771 MPC458752:MQD458771 MYY458752:MZZ458771 NIU458752:NJV458771 NSQ458752:NTR458771 OCM458752:ODN458771 OMI458752:ONJ458771 OWE458752:OXF458771 PGA458752:PHB458771 PPW458752:PQX458771 PZS458752:QAT458771 QJO458752:QKP458771 QTK458752:QUL458771 RDG458752:REH458771 RNC458752:ROD458771 RWY458752:RXZ458771 SGU458752:SHV458771 SQQ458752:SRR458771 TAM458752:TBN458771 TKI458752:TLJ458771 TUE458752:TVF458771 UEA458752:UFB458771 UNW458752:UOX458771 UXS458752:UYT458771 VHO458752:VIP458771 VRK458752:VSL458771 WBG458752:WCH458771 WLC458752:WMD458771 WUY458752:WVZ458771 IM524288:JN524307 SI524288:TJ524307 ACE524288:ADF524307 AMA524288:ANB524307 AVW524288:AWX524307 BFS524288:BGT524307 BPO524288:BQP524307 BZK524288:CAL524307 CJG524288:CKH524307 CTC524288:CUD524307 DCY524288:DDZ524307 DMU524288:DNV524307 DWQ524288:DXR524307 EGM524288:EHN524307 EQI524288:ERJ524307 FAE524288:FBF524307 FKA524288:FLB524307 FTW524288:FUX524307 GDS524288:GET524307 GNO524288:GOP524307 GXK524288:GYL524307 HHG524288:HIH524307 HRC524288:HSD524307 IAY524288:IBZ524307 IKU524288:ILV524307 IUQ524288:IVR524307 JEM524288:JFN524307 JOI524288:JPJ524307 JYE524288:JZF524307 KIA524288:KJB524307 KRW524288:KSX524307 LBS524288:LCT524307 LLO524288:LMP524307 LVK524288:LWL524307 MFG524288:MGH524307 MPC524288:MQD524307 MYY524288:MZZ524307 NIU524288:NJV524307 NSQ524288:NTR524307 OCM524288:ODN524307 OMI524288:ONJ524307 OWE524288:OXF524307 PGA524288:PHB524307 PPW524288:PQX524307 PZS524288:QAT524307 QJO524288:QKP524307 QTK524288:QUL524307 RDG524288:REH524307 RNC524288:ROD524307 RWY524288:RXZ524307 SGU524288:SHV524307 SQQ524288:SRR524307 TAM524288:TBN524307 TKI524288:TLJ524307 TUE524288:TVF524307 UEA524288:UFB524307 UNW524288:UOX524307 UXS524288:UYT524307 VHO524288:VIP524307 VRK524288:VSL524307 WBG524288:WCH524307 WLC524288:WMD524307 WUY524288:WVZ524307 IM589824:JN589843 SI589824:TJ589843 ACE589824:ADF589843 AMA589824:ANB589843 AVW589824:AWX589843 BFS589824:BGT589843 BPO589824:BQP589843 BZK589824:CAL589843 CJG589824:CKH589843 CTC589824:CUD589843 DCY589824:DDZ589843 DMU589824:DNV589843 DWQ589824:DXR589843 EGM589824:EHN589843 EQI589824:ERJ589843 FAE589824:FBF589843 FKA589824:FLB589843 FTW589824:FUX589843 GDS589824:GET589843 GNO589824:GOP589843 GXK589824:GYL589843 HHG589824:HIH589843 HRC589824:HSD589843 IAY589824:IBZ589843 IKU589824:ILV589843 IUQ589824:IVR589843 JEM589824:JFN589843 JOI589824:JPJ589843 JYE589824:JZF589843 KIA589824:KJB589843 KRW589824:KSX589843 LBS589824:LCT589843 LLO589824:LMP589843 LVK589824:LWL589843 MFG589824:MGH589843 MPC589824:MQD589843 MYY589824:MZZ589843 NIU589824:NJV589843 NSQ589824:NTR589843 OCM589824:ODN589843 OMI589824:ONJ589843 OWE589824:OXF589843 PGA589824:PHB589843 PPW589824:PQX589843 PZS589824:QAT589843 QJO589824:QKP589843 QTK589824:QUL589843 RDG589824:REH589843 RNC589824:ROD589843 RWY589824:RXZ589843 SGU589824:SHV589843 SQQ589824:SRR589843 TAM589824:TBN589843 TKI589824:TLJ589843 TUE589824:TVF589843 UEA589824:UFB589843 UNW589824:UOX589843 UXS589824:UYT589843 VHO589824:VIP589843 VRK589824:VSL589843 WBG589824:WCH589843 WLC589824:WMD589843 WUY589824:WVZ589843 IM655360:JN655379 SI655360:TJ655379 ACE655360:ADF655379 AMA655360:ANB655379 AVW655360:AWX655379 BFS655360:BGT655379 BPO655360:BQP655379 BZK655360:CAL655379 CJG655360:CKH655379 CTC655360:CUD655379 DCY655360:DDZ655379 DMU655360:DNV655379 DWQ655360:DXR655379 EGM655360:EHN655379 EQI655360:ERJ655379 FAE655360:FBF655379 FKA655360:FLB655379 FTW655360:FUX655379 GDS655360:GET655379 GNO655360:GOP655379 GXK655360:GYL655379 HHG655360:HIH655379 HRC655360:HSD655379 IAY655360:IBZ655379 IKU655360:ILV655379 IUQ655360:IVR655379 JEM655360:JFN655379 JOI655360:JPJ655379 JYE655360:JZF655379 KIA655360:KJB655379 KRW655360:KSX655379 LBS655360:LCT655379 LLO655360:LMP655379 LVK655360:LWL655379 MFG655360:MGH655379 MPC655360:MQD655379 MYY655360:MZZ655379 NIU655360:NJV655379 NSQ655360:NTR655379 OCM655360:ODN655379 OMI655360:ONJ655379 OWE655360:OXF655379 PGA655360:PHB655379 PPW655360:PQX655379 PZS655360:QAT655379 QJO655360:QKP655379 QTK655360:QUL655379 RDG655360:REH655379 RNC655360:ROD655379 RWY655360:RXZ655379 SGU655360:SHV655379 SQQ655360:SRR655379 TAM655360:TBN655379 TKI655360:TLJ655379 TUE655360:TVF655379 UEA655360:UFB655379 UNW655360:UOX655379 UXS655360:UYT655379 VHO655360:VIP655379 VRK655360:VSL655379 WBG655360:WCH655379 WLC655360:WMD655379 WUY655360:WVZ655379 IM720896:JN720915 SI720896:TJ720915 ACE720896:ADF720915 AMA720896:ANB720915 AVW720896:AWX720915 BFS720896:BGT720915 BPO720896:BQP720915 BZK720896:CAL720915 CJG720896:CKH720915 CTC720896:CUD720915 DCY720896:DDZ720915 DMU720896:DNV720915 DWQ720896:DXR720915 EGM720896:EHN720915 EQI720896:ERJ720915 FAE720896:FBF720915 FKA720896:FLB720915 FTW720896:FUX720915 GDS720896:GET720915 GNO720896:GOP720915 GXK720896:GYL720915 HHG720896:HIH720915 HRC720896:HSD720915 IAY720896:IBZ720915 IKU720896:ILV720915 IUQ720896:IVR720915 JEM720896:JFN720915 JOI720896:JPJ720915 JYE720896:JZF720915 KIA720896:KJB720915 KRW720896:KSX720915 LBS720896:LCT720915 LLO720896:LMP720915 LVK720896:LWL720915 MFG720896:MGH720915 MPC720896:MQD720915 MYY720896:MZZ720915 NIU720896:NJV720915 NSQ720896:NTR720915 OCM720896:ODN720915 OMI720896:ONJ720915 OWE720896:OXF720915 PGA720896:PHB720915 PPW720896:PQX720915 PZS720896:QAT720915 QJO720896:QKP720915 QTK720896:QUL720915 RDG720896:REH720915 RNC720896:ROD720915 RWY720896:RXZ720915 SGU720896:SHV720915 SQQ720896:SRR720915 TAM720896:TBN720915 TKI720896:TLJ720915 TUE720896:TVF720915 UEA720896:UFB720915 UNW720896:UOX720915 UXS720896:UYT720915 VHO720896:VIP720915 VRK720896:VSL720915 WBG720896:WCH720915 WLC720896:WMD720915 WUY720896:WVZ720915 IM786432:JN786451 SI786432:TJ786451 ACE786432:ADF786451 AMA786432:ANB786451 AVW786432:AWX786451 BFS786432:BGT786451 BPO786432:BQP786451 BZK786432:CAL786451 CJG786432:CKH786451 CTC786432:CUD786451 DCY786432:DDZ786451 DMU786432:DNV786451 DWQ786432:DXR786451 EGM786432:EHN786451 EQI786432:ERJ786451 FAE786432:FBF786451 FKA786432:FLB786451 FTW786432:FUX786451 GDS786432:GET786451 GNO786432:GOP786451 GXK786432:GYL786451 HHG786432:HIH786451 HRC786432:HSD786451 IAY786432:IBZ786451 IKU786432:ILV786451 IUQ786432:IVR786451 JEM786432:JFN786451 JOI786432:JPJ786451 JYE786432:JZF786451 KIA786432:KJB786451 KRW786432:KSX786451 LBS786432:LCT786451 LLO786432:LMP786451 LVK786432:LWL786451 MFG786432:MGH786451 MPC786432:MQD786451 MYY786432:MZZ786451 NIU786432:NJV786451 NSQ786432:NTR786451 OCM786432:ODN786451 OMI786432:ONJ786451 OWE786432:OXF786451 PGA786432:PHB786451 PPW786432:PQX786451 PZS786432:QAT786451 QJO786432:QKP786451 QTK786432:QUL786451 RDG786432:REH786451 RNC786432:ROD786451 RWY786432:RXZ786451 SGU786432:SHV786451 SQQ786432:SRR786451 TAM786432:TBN786451 TKI786432:TLJ786451 TUE786432:TVF786451 UEA786432:UFB786451 UNW786432:UOX786451 UXS786432:UYT786451 VHO786432:VIP786451 VRK786432:VSL786451 WBG786432:WCH786451 WLC786432:WMD786451 WUY786432:WVZ786451 IM851968:JN851987 SI851968:TJ851987 ACE851968:ADF851987 AMA851968:ANB851987 AVW851968:AWX851987 BFS851968:BGT851987 BPO851968:BQP851987 BZK851968:CAL851987 CJG851968:CKH851987 CTC851968:CUD851987 DCY851968:DDZ851987 DMU851968:DNV851987 DWQ851968:DXR851987 EGM851968:EHN851987 EQI851968:ERJ851987 FAE851968:FBF851987 FKA851968:FLB851987 FTW851968:FUX851987 GDS851968:GET851987 GNO851968:GOP851987 GXK851968:GYL851987 HHG851968:HIH851987 HRC851968:HSD851987 IAY851968:IBZ851987 IKU851968:ILV851987 IUQ851968:IVR851987 JEM851968:JFN851987 JOI851968:JPJ851987 JYE851968:JZF851987 KIA851968:KJB851987 KRW851968:KSX851987 LBS851968:LCT851987 LLO851968:LMP851987 LVK851968:LWL851987 MFG851968:MGH851987 MPC851968:MQD851987 MYY851968:MZZ851987 NIU851968:NJV851987 NSQ851968:NTR851987 OCM851968:ODN851987 OMI851968:ONJ851987 OWE851968:OXF851987 PGA851968:PHB851987 PPW851968:PQX851987 PZS851968:QAT851987 QJO851968:QKP851987 QTK851968:QUL851987 RDG851968:REH851987 RNC851968:ROD851987 RWY851968:RXZ851987 SGU851968:SHV851987 SQQ851968:SRR851987 TAM851968:TBN851987 TKI851968:TLJ851987 TUE851968:TVF851987 UEA851968:UFB851987 UNW851968:UOX851987 UXS851968:UYT851987 VHO851968:VIP851987 VRK851968:VSL851987 WBG851968:WCH851987 WLC851968:WMD851987 WUY851968:WVZ851987 IM917504:JN917523 SI917504:TJ917523 ACE917504:ADF917523 AMA917504:ANB917523 AVW917504:AWX917523 BFS917504:BGT917523 BPO917504:BQP917523 BZK917504:CAL917523 CJG917504:CKH917523 CTC917504:CUD917523 DCY917504:DDZ917523 DMU917504:DNV917523 DWQ917504:DXR917523 EGM917504:EHN917523 EQI917504:ERJ917523 FAE917504:FBF917523 FKA917504:FLB917523 FTW917504:FUX917523 GDS917504:GET917523 GNO917504:GOP917523 GXK917504:GYL917523 HHG917504:HIH917523 HRC917504:HSD917523 IAY917504:IBZ917523 IKU917504:ILV917523 IUQ917504:IVR917523 JEM917504:JFN917523 JOI917504:JPJ917523 JYE917504:JZF917523 KIA917504:KJB917523 KRW917504:KSX917523 LBS917504:LCT917523 LLO917504:LMP917523 LVK917504:LWL917523 MFG917504:MGH917523 MPC917504:MQD917523 MYY917504:MZZ917523 NIU917504:NJV917523 NSQ917504:NTR917523 OCM917504:ODN917523 OMI917504:ONJ917523 OWE917504:OXF917523 PGA917504:PHB917523 PPW917504:PQX917523 PZS917504:QAT917523 QJO917504:QKP917523 QTK917504:QUL917523 RDG917504:REH917523 RNC917504:ROD917523 RWY917504:RXZ917523 SGU917504:SHV917523 SQQ917504:SRR917523 TAM917504:TBN917523 TKI917504:TLJ917523 TUE917504:TVF917523 UEA917504:UFB917523 UNW917504:UOX917523 UXS917504:UYT917523 VHO917504:VIP917523 VRK917504:VSL917523 WBG917504:WCH917523 WLC917504:WMD917523 WUY917504:WVZ917523 IM983040:JN983059 SI983040:TJ983059 ACE983040:ADF983059 AMA983040:ANB983059 AVW983040:AWX983059 BFS983040:BGT983059 BPO983040:BQP983059 BZK983040:CAL983059 CJG983040:CKH983059 CTC983040:CUD983059 DCY983040:DDZ983059 DMU983040:DNV983059 DWQ983040:DXR983059 EGM983040:EHN983059 EQI983040:ERJ983059 FAE983040:FBF983059 FKA983040:FLB983059 FTW983040:FUX983059 GDS983040:GET983059 GNO983040:GOP983059 GXK983040:GYL983059 HHG983040:HIH983059 HRC983040:HSD983059 IAY983040:IBZ983059 IKU983040:ILV983059 IUQ983040:IVR983059 JEM983040:JFN983059 JOI983040:JPJ983059 JYE983040:JZF983059 KIA983040:KJB983059 KRW983040:KSX983059 LBS983040:LCT983059 LLO983040:LMP983059 LVK983040:LWL983059 MFG983040:MGH983059 MPC983040:MQD983059 MYY983040:MZZ983059 NIU983040:NJV983059 NSQ983040:NTR983059 OCM983040:ODN983059 OMI983040:ONJ983059 OWE983040:OXF983059 PGA983040:PHB983059 PPW983040:PQX983059 PZS983040:QAT983059 QJO983040:QKP983059 QTK983040:QUL983059 RDG983040:REH983059 RNC983040:ROD983059 RWY983040:RXZ983059 SGU983040:SHV983059 SQQ983040:SRR983059 TAM983040:TBN983059 TKI983040:TLJ983059 TUE983040:TVF983059 UEA983040:UFB983059 UNW983040:UOX983059 UXS983040:UYT983059 VHO983040:VIP983059 WLC983040:WMD983059 AA8:AA42 SI8:TJ42 ACE8:ADF42 AMA8:ANB42 AVW8:AWX42 BFS8:BGT42 BPO8:BQP42 BZK8:CAL42 CJG8:CKH42 CTC8:CUD42 DCY8:DDZ42 DMU8:DNV42 DWQ8:DXR42 EGM8:EHN42 EQI8:ERJ42 FAE8:FBF42 FKA8:FLB42 FTW8:FUX42 GDS8:GET42 GNO8:GOP42 GXK8:GYL42 HHG8:HIH42 HRC8:HSD42 IAY8:IBZ42 IKU8:ILV42 IUQ8:IVR42 JEM8:JFN42 JOI8:JPJ42 JYE8:JZF42 KIA8:KJB42 KRW8:KSX42 LBS8:LCT42 LLO8:LMP42 LVK8:LWL42 MFG8:MGH42 MPC8:MQD42 MYY8:MZZ42 NIU8:NJV42 NSQ8:NTR42 OCM8:ODN42 OMI8:ONJ42 OWE8:OXF42 PGA8:PHB42 PPW8:PQX42 PZS8:QAT42 QJO8:QKP42 QTK8:QUL42 RDG8:REH42 RNC8:ROD42 RWY8:RXZ42 SGU8:SHV42 SQQ8:SRR42 TAM8:TBN42 TKI8:TLJ42 TUE8:TVF42 UEA8:UFB42 UNW8:UOX42 UXS8:UYT42 VHO8:VIP42 VRK8:VSL42 WBG8:WCH42 WLC8:WMD42 WUY8:WVZ42 IM8:JN42 K65537:Z65556 K131073:Z131092 K196609:Z196628 K262145:Z262164 K327681:Z327700 K393217:Z393236 K458753:Z458772 K524289:Z524308 K589825:Z589844 K655361:Z655380 K720897:Z720916 K786433:Z786452 K851969:Z851988 K917505:Z917524 K983041:Z983060">
      <formula1>IF(#REF!="×","")</formula1>
    </dataValidation>
    <dataValidation type="list" allowBlank="1" showInputMessage="1" showErrorMessage="1" sqref="WUU983040:WUU983059 I65537:I65556 II65536:II65555 SE65536:SE65555 ACA65536:ACA65555 ALW65536:ALW65555 AVS65536:AVS65555 BFO65536:BFO65555 BPK65536:BPK65555 BZG65536:BZG65555 CJC65536:CJC65555 CSY65536:CSY65555 DCU65536:DCU65555 DMQ65536:DMQ65555 DWM65536:DWM65555 EGI65536:EGI65555 EQE65536:EQE65555 FAA65536:FAA65555 FJW65536:FJW65555 FTS65536:FTS65555 GDO65536:GDO65555 GNK65536:GNK65555 GXG65536:GXG65555 HHC65536:HHC65555 HQY65536:HQY65555 IAU65536:IAU65555 IKQ65536:IKQ65555 IUM65536:IUM65555 JEI65536:JEI65555 JOE65536:JOE65555 JYA65536:JYA65555 KHW65536:KHW65555 KRS65536:KRS65555 LBO65536:LBO65555 LLK65536:LLK65555 LVG65536:LVG65555 MFC65536:MFC65555 MOY65536:MOY65555 MYU65536:MYU65555 NIQ65536:NIQ65555 NSM65536:NSM65555 OCI65536:OCI65555 OME65536:OME65555 OWA65536:OWA65555 PFW65536:PFW65555 PPS65536:PPS65555 PZO65536:PZO65555 QJK65536:QJK65555 QTG65536:QTG65555 RDC65536:RDC65555 RMY65536:RMY65555 RWU65536:RWU65555 SGQ65536:SGQ65555 SQM65536:SQM65555 TAI65536:TAI65555 TKE65536:TKE65555 TUA65536:TUA65555 UDW65536:UDW65555 UNS65536:UNS65555 UXO65536:UXO65555 VHK65536:VHK65555 VRG65536:VRG65555 WBC65536:WBC65555 WKY65536:WKY65555 WUU65536:WUU65555 I131073:I131092 II131072:II131091 SE131072:SE131091 ACA131072:ACA131091 ALW131072:ALW131091 AVS131072:AVS131091 BFO131072:BFO131091 BPK131072:BPK131091 BZG131072:BZG131091 CJC131072:CJC131091 CSY131072:CSY131091 DCU131072:DCU131091 DMQ131072:DMQ131091 DWM131072:DWM131091 EGI131072:EGI131091 EQE131072:EQE131091 FAA131072:FAA131091 FJW131072:FJW131091 FTS131072:FTS131091 GDO131072:GDO131091 GNK131072:GNK131091 GXG131072:GXG131091 HHC131072:HHC131091 HQY131072:HQY131091 IAU131072:IAU131091 IKQ131072:IKQ131091 IUM131072:IUM131091 JEI131072:JEI131091 JOE131072:JOE131091 JYA131072:JYA131091 KHW131072:KHW131091 KRS131072:KRS131091 LBO131072:LBO131091 LLK131072:LLK131091 LVG131072:LVG131091 MFC131072:MFC131091 MOY131072:MOY131091 MYU131072:MYU131091 NIQ131072:NIQ131091 NSM131072:NSM131091 OCI131072:OCI131091 OME131072:OME131091 OWA131072:OWA131091 PFW131072:PFW131091 PPS131072:PPS131091 PZO131072:PZO131091 QJK131072:QJK131091 QTG131072:QTG131091 RDC131072:RDC131091 RMY131072:RMY131091 RWU131072:RWU131091 SGQ131072:SGQ131091 SQM131072:SQM131091 TAI131072:TAI131091 TKE131072:TKE131091 TUA131072:TUA131091 UDW131072:UDW131091 UNS131072:UNS131091 UXO131072:UXO131091 VHK131072:VHK131091 VRG131072:VRG131091 WBC131072:WBC131091 WKY131072:WKY131091 WUU131072:WUU131091 I196609:I196628 II196608:II196627 SE196608:SE196627 ACA196608:ACA196627 ALW196608:ALW196627 AVS196608:AVS196627 BFO196608:BFO196627 BPK196608:BPK196627 BZG196608:BZG196627 CJC196608:CJC196627 CSY196608:CSY196627 DCU196608:DCU196627 DMQ196608:DMQ196627 DWM196608:DWM196627 EGI196608:EGI196627 EQE196608:EQE196627 FAA196608:FAA196627 FJW196608:FJW196627 FTS196608:FTS196627 GDO196608:GDO196627 GNK196608:GNK196627 GXG196608:GXG196627 HHC196608:HHC196627 HQY196608:HQY196627 IAU196608:IAU196627 IKQ196608:IKQ196627 IUM196608:IUM196627 JEI196608:JEI196627 JOE196608:JOE196627 JYA196608:JYA196627 KHW196608:KHW196627 KRS196608:KRS196627 LBO196608:LBO196627 LLK196608:LLK196627 LVG196608:LVG196627 MFC196608:MFC196627 MOY196608:MOY196627 MYU196608:MYU196627 NIQ196608:NIQ196627 NSM196608:NSM196627 OCI196608:OCI196627 OME196608:OME196627 OWA196608:OWA196627 PFW196608:PFW196627 PPS196608:PPS196627 PZO196608:PZO196627 QJK196608:QJK196627 QTG196608:QTG196627 RDC196608:RDC196627 RMY196608:RMY196627 RWU196608:RWU196627 SGQ196608:SGQ196627 SQM196608:SQM196627 TAI196608:TAI196627 TKE196608:TKE196627 TUA196608:TUA196627 UDW196608:UDW196627 UNS196608:UNS196627 UXO196608:UXO196627 VHK196608:VHK196627 VRG196608:VRG196627 WBC196608:WBC196627 WKY196608:WKY196627 WUU196608:WUU196627 I262145:I262164 II262144:II262163 SE262144:SE262163 ACA262144:ACA262163 ALW262144:ALW262163 AVS262144:AVS262163 BFO262144:BFO262163 BPK262144:BPK262163 BZG262144:BZG262163 CJC262144:CJC262163 CSY262144:CSY262163 DCU262144:DCU262163 DMQ262144:DMQ262163 DWM262144:DWM262163 EGI262144:EGI262163 EQE262144:EQE262163 FAA262144:FAA262163 FJW262144:FJW262163 FTS262144:FTS262163 GDO262144:GDO262163 GNK262144:GNK262163 GXG262144:GXG262163 HHC262144:HHC262163 HQY262144:HQY262163 IAU262144:IAU262163 IKQ262144:IKQ262163 IUM262144:IUM262163 JEI262144:JEI262163 JOE262144:JOE262163 JYA262144:JYA262163 KHW262144:KHW262163 KRS262144:KRS262163 LBO262144:LBO262163 LLK262144:LLK262163 LVG262144:LVG262163 MFC262144:MFC262163 MOY262144:MOY262163 MYU262144:MYU262163 NIQ262144:NIQ262163 NSM262144:NSM262163 OCI262144:OCI262163 OME262144:OME262163 OWA262144:OWA262163 PFW262144:PFW262163 PPS262144:PPS262163 PZO262144:PZO262163 QJK262144:QJK262163 QTG262144:QTG262163 RDC262144:RDC262163 RMY262144:RMY262163 RWU262144:RWU262163 SGQ262144:SGQ262163 SQM262144:SQM262163 TAI262144:TAI262163 TKE262144:TKE262163 TUA262144:TUA262163 UDW262144:UDW262163 UNS262144:UNS262163 UXO262144:UXO262163 VHK262144:VHK262163 VRG262144:VRG262163 WBC262144:WBC262163 WKY262144:WKY262163 WUU262144:WUU262163 I327681:I327700 II327680:II327699 SE327680:SE327699 ACA327680:ACA327699 ALW327680:ALW327699 AVS327680:AVS327699 BFO327680:BFO327699 BPK327680:BPK327699 BZG327680:BZG327699 CJC327680:CJC327699 CSY327680:CSY327699 DCU327680:DCU327699 DMQ327680:DMQ327699 DWM327680:DWM327699 EGI327680:EGI327699 EQE327680:EQE327699 FAA327680:FAA327699 FJW327680:FJW327699 FTS327680:FTS327699 GDO327680:GDO327699 GNK327680:GNK327699 GXG327680:GXG327699 HHC327680:HHC327699 HQY327680:HQY327699 IAU327680:IAU327699 IKQ327680:IKQ327699 IUM327680:IUM327699 JEI327680:JEI327699 JOE327680:JOE327699 JYA327680:JYA327699 KHW327680:KHW327699 KRS327680:KRS327699 LBO327680:LBO327699 LLK327680:LLK327699 LVG327680:LVG327699 MFC327680:MFC327699 MOY327680:MOY327699 MYU327680:MYU327699 NIQ327680:NIQ327699 NSM327680:NSM327699 OCI327680:OCI327699 OME327680:OME327699 OWA327680:OWA327699 PFW327680:PFW327699 PPS327680:PPS327699 PZO327680:PZO327699 QJK327680:QJK327699 QTG327680:QTG327699 RDC327680:RDC327699 RMY327680:RMY327699 RWU327680:RWU327699 SGQ327680:SGQ327699 SQM327680:SQM327699 TAI327680:TAI327699 TKE327680:TKE327699 TUA327680:TUA327699 UDW327680:UDW327699 UNS327680:UNS327699 UXO327680:UXO327699 VHK327680:VHK327699 VRG327680:VRG327699 WBC327680:WBC327699 WKY327680:WKY327699 WUU327680:WUU327699 I393217:I393236 II393216:II393235 SE393216:SE393235 ACA393216:ACA393235 ALW393216:ALW393235 AVS393216:AVS393235 BFO393216:BFO393235 BPK393216:BPK393235 BZG393216:BZG393235 CJC393216:CJC393235 CSY393216:CSY393235 DCU393216:DCU393235 DMQ393216:DMQ393235 DWM393216:DWM393235 EGI393216:EGI393235 EQE393216:EQE393235 FAA393216:FAA393235 FJW393216:FJW393235 FTS393216:FTS393235 GDO393216:GDO393235 GNK393216:GNK393235 GXG393216:GXG393235 HHC393216:HHC393235 HQY393216:HQY393235 IAU393216:IAU393235 IKQ393216:IKQ393235 IUM393216:IUM393235 JEI393216:JEI393235 JOE393216:JOE393235 JYA393216:JYA393235 KHW393216:KHW393235 KRS393216:KRS393235 LBO393216:LBO393235 LLK393216:LLK393235 LVG393216:LVG393235 MFC393216:MFC393235 MOY393216:MOY393235 MYU393216:MYU393235 NIQ393216:NIQ393235 NSM393216:NSM393235 OCI393216:OCI393235 OME393216:OME393235 OWA393216:OWA393235 PFW393216:PFW393235 PPS393216:PPS393235 PZO393216:PZO393235 QJK393216:QJK393235 QTG393216:QTG393235 RDC393216:RDC393235 RMY393216:RMY393235 RWU393216:RWU393235 SGQ393216:SGQ393235 SQM393216:SQM393235 TAI393216:TAI393235 TKE393216:TKE393235 TUA393216:TUA393235 UDW393216:UDW393235 UNS393216:UNS393235 UXO393216:UXO393235 VHK393216:VHK393235 VRG393216:VRG393235 WBC393216:WBC393235 WKY393216:WKY393235 WUU393216:WUU393235 I458753:I458772 II458752:II458771 SE458752:SE458771 ACA458752:ACA458771 ALW458752:ALW458771 AVS458752:AVS458771 BFO458752:BFO458771 BPK458752:BPK458771 BZG458752:BZG458771 CJC458752:CJC458771 CSY458752:CSY458771 DCU458752:DCU458771 DMQ458752:DMQ458771 DWM458752:DWM458771 EGI458752:EGI458771 EQE458752:EQE458771 FAA458752:FAA458771 FJW458752:FJW458771 FTS458752:FTS458771 GDO458752:GDO458771 GNK458752:GNK458771 GXG458752:GXG458771 HHC458752:HHC458771 HQY458752:HQY458771 IAU458752:IAU458771 IKQ458752:IKQ458771 IUM458752:IUM458771 JEI458752:JEI458771 JOE458752:JOE458771 JYA458752:JYA458771 KHW458752:KHW458771 KRS458752:KRS458771 LBO458752:LBO458771 LLK458752:LLK458771 LVG458752:LVG458771 MFC458752:MFC458771 MOY458752:MOY458771 MYU458752:MYU458771 NIQ458752:NIQ458771 NSM458752:NSM458771 OCI458752:OCI458771 OME458752:OME458771 OWA458752:OWA458771 PFW458752:PFW458771 PPS458752:PPS458771 PZO458752:PZO458771 QJK458752:QJK458771 QTG458752:QTG458771 RDC458752:RDC458771 RMY458752:RMY458771 RWU458752:RWU458771 SGQ458752:SGQ458771 SQM458752:SQM458771 TAI458752:TAI458771 TKE458752:TKE458771 TUA458752:TUA458771 UDW458752:UDW458771 UNS458752:UNS458771 UXO458752:UXO458771 VHK458752:VHK458771 VRG458752:VRG458771 WBC458752:WBC458771 WKY458752:WKY458771 WUU458752:WUU458771 I524289:I524308 II524288:II524307 SE524288:SE524307 ACA524288:ACA524307 ALW524288:ALW524307 AVS524288:AVS524307 BFO524288:BFO524307 BPK524288:BPK524307 BZG524288:BZG524307 CJC524288:CJC524307 CSY524288:CSY524307 DCU524288:DCU524307 DMQ524288:DMQ524307 DWM524288:DWM524307 EGI524288:EGI524307 EQE524288:EQE524307 FAA524288:FAA524307 FJW524288:FJW524307 FTS524288:FTS524307 GDO524288:GDO524307 GNK524288:GNK524307 GXG524288:GXG524307 HHC524288:HHC524307 HQY524288:HQY524307 IAU524288:IAU524307 IKQ524288:IKQ524307 IUM524288:IUM524307 JEI524288:JEI524307 JOE524288:JOE524307 JYA524288:JYA524307 KHW524288:KHW524307 KRS524288:KRS524307 LBO524288:LBO524307 LLK524288:LLK524307 LVG524288:LVG524307 MFC524288:MFC524307 MOY524288:MOY524307 MYU524288:MYU524307 NIQ524288:NIQ524307 NSM524288:NSM524307 OCI524288:OCI524307 OME524288:OME524307 OWA524288:OWA524307 PFW524288:PFW524307 PPS524288:PPS524307 PZO524288:PZO524307 QJK524288:QJK524307 QTG524288:QTG524307 RDC524288:RDC524307 RMY524288:RMY524307 RWU524288:RWU524307 SGQ524288:SGQ524307 SQM524288:SQM524307 TAI524288:TAI524307 TKE524288:TKE524307 TUA524288:TUA524307 UDW524288:UDW524307 UNS524288:UNS524307 UXO524288:UXO524307 VHK524288:VHK524307 VRG524288:VRG524307 WBC524288:WBC524307 WKY524288:WKY524307 WUU524288:WUU524307 I589825:I589844 II589824:II589843 SE589824:SE589843 ACA589824:ACA589843 ALW589824:ALW589843 AVS589824:AVS589843 BFO589824:BFO589843 BPK589824:BPK589843 BZG589824:BZG589843 CJC589824:CJC589843 CSY589824:CSY589843 DCU589824:DCU589843 DMQ589824:DMQ589843 DWM589824:DWM589843 EGI589824:EGI589843 EQE589824:EQE589843 FAA589824:FAA589843 FJW589824:FJW589843 FTS589824:FTS589843 GDO589824:GDO589843 GNK589824:GNK589843 GXG589824:GXG589843 HHC589824:HHC589843 HQY589824:HQY589843 IAU589824:IAU589843 IKQ589824:IKQ589843 IUM589824:IUM589843 JEI589824:JEI589843 JOE589824:JOE589843 JYA589824:JYA589843 KHW589824:KHW589843 KRS589824:KRS589843 LBO589824:LBO589843 LLK589824:LLK589843 LVG589824:LVG589843 MFC589824:MFC589843 MOY589824:MOY589843 MYU589824:MYU589843 NIQ589824:NIQ589843 NSM589824:NSM589843 OCI589824:OCI589843 OME589824:OME589843 OWA589824:OWA589843 PFW589824:PFW589843 PPS589824:PPS589843 PZO589824:PZO589843 QJK589824:QJK589843 QTG589824:QTG589843 RDC589824:RDC589843 RMY589824:RMY589843 RWU589824:RWU589843 SGQ589824:SGQ589843 SQM589824:SQM589843 TAI589824:TAI589843 TKE589824:TKE589843 TUA589824:TUA589843 UDW589824:UDW589843 UNS589824:UNS589843 UXO589824:UXO589843 VHK589824:VHK589843 VRG589824:VRG589843 WBC589824:WBC589843 WKY589824:WKY589843 WUU589824:WUU589843 I655361:I655380 II655360:II655379 SE655360:SE655379 ACA655360:ACA655379 ALW655360:ALW655379 AVS655360:AVS655379 BFO655360:BFO655379 BPK655360:BPK655379 BZG655360:BZG655379 CJC655360:CJC655379 CSY655360:CSY655379 DCU655360:DCU655379 DMQ655360:DMQ655379 DWM655360:DWM655379 EGI655360:EGI655379 EQE655360:EQE655379 FAA655360:FAA655379 FJW655360:FJW655379 FTS655360:FTS655379 GDO655360:GDO655379 GNK655360:GNK655379 GXG655360:GXG655379 HHC655360:HHC655379 HQY655360:HQY655379 IAU655360:IAU655379 IKQ655360:IKQ655379 IUM655360:IUM655379 JEI655360:JEI655379 JOE655360:JOE655379 JYA655360:JYA655379 KHW655360:KHW655379 KRS655360:KRS655379 LBO655360:LBO655379 LLK655360:LLK655379 LVG655360:LVG655379 MFC655360:MFC655379 MOY655360:MOY655379 MYU655360:MYU655379 NIQ655360:NIQ655379 NSM655360:NSM655379 OCI655360:OCI655379 OME655360:OME655379 OWA655360:OWA655379 PFW655360:PFW655379 PPS655360:PPS655379 PZO655360:PZO655379 QJK655360:QJK655379 QTG655360:QTG655379 RDC655360:RDC655379 RMY655360:RMY655379 RWU655360:RWU655379 SGQ655360:SGQ655379 SQM655360:SQM655379 TAI655360:TAI655379 TKE655360:TKE655379 TUA655360:TUA655379 UDW655360:UDW655379 UNS655360:UNS655379 UXO655360:UXO655379 VHK655360:VHK655379 VRG655360:VRG655379 WBC655360:WBC655379 WKY655360:WKY655379 WUU655360:WUU655379 I720897:I720916 II720896:II720915 SE720896:SE720915 ACA720896:ACA720915 ALW720896:ALW720915 AVS720896:AVS720915 BFO720896:BFO720915 BPK720896:BPK720915 BZG720896:BZG720915 CJC720896:CJC720915 CSY720896:CSY720915 DCU720896:DCU720915 DMQ720896:DMQ720915 DWM720896:DWM720915 EGI720896:EGI720915 EQE720896:EQE720915 FAA720896:FAA720915 FJW720896:FJW720915 FTS720896:FTS720915 GDO720896:GDO720915 GNK720896:GNK720915 GXG720896:GXG720915 HHC720896:HHC720915 HQY720896:HQY720915 IAU720896:IAU720915 IKQ720896:IKQ720915 IUM720896:IUM720915 JEI720896:JEI720915 JOE720896:JOE720915 JYA720896:JYA720915 KHW720896:KHW720915 KRS720896:KRS720915 LBO720896:LBO720915 LLK720896:LLK720915 LVG720896:LVG720915 MFC720896:MFC720915 MOY720896:MOY720915 MYU720896:MYU720915 NIQ720896:NIQ720915 NSM720896:NSM720915 OCI720896:OCI720915 OME720896:OME720915 OWA720896:OWA720915 PFW720896:PFW720915 PPS720896:PPS720915 PZO720896:PZO720915 QJK720896:QJK720915 QTG720896:QTG720915 RDC720896:RDC720915 RMY720896:RMY720915 RWU720896:RWU720915 SGQ720896:SGQ720915 SQM720896:SQM720915 TAI720896:TAI720915 TKE720896:TKE720915 TUA720896:TUA720915 UDW720896:UDW720915 UNS720896:UNS720915 UXO720896:UXO720915 VHK720896:VHK720915 VRG720896:VRG720915 WBC720896:WBC720915 WKY720896:WKY720915 WUU720896:WUU720915 I786433:I786452 II786432:II786451 SE786432:SE786451 ACA786432:ACA786451 ALW786432:ALW786451 AVS786432:AVS786451 BFO786432:BFO786451 BPK786432:BPK786451 BZG786432:BZG786451 CJC786432:CJC786451 CSY786432:CSY786451 DCU786432:DCU786451 DMQ786432:DMQ786451 DWM786432:DWM786451 EGI786432:EGI786451 EQE786432:EQE786451 FAA786432:FAA786451 FJW786432:FJW786451 FTS786432:FTS786451 GDO786432:GDO786451 GNK786432:GNK786451 GXG786432:GXG786451 HHC786432:HHC786451 HQY786432:HQY786451 IAU786432:IAU786451 IKQ786432:IKQ786451 IUM786432:IUM786451 JEI786432:JEI786451 JOE786432:JOE786451 JYA786432:JYA786451 KHW786432:KHW786451 KRS786432:KRS786451 LBO786432:LBO786451 LLK786432:LLK786451 LVG786432:LVG786451 MFC786432:MFC786451 MOY786432:MOY786451 MYU786432:MYU786451 NIQ786432:NIQ786451 NSM786432:NSM786451 OCI786432:OCI786451 OME786432:OME786451 OWA786432:OWA786451 PFW786432:PFW786451 PPS786432:PPS786451 PZO786432:PZO786451 QJK786432:QJK786451 QTG786432:QTG786451 RDC786432:RDC786451 RMY786432:RMY786451 RWU786432:RWU786451 SGQ786432:SGQ786451 SQM786432:SQM786451 TAI786432:TAI786451 TKE786432:TKE786451 TUA786432:TUA786451 UDW786432:UDW786451 UNS786432:UNS786451 UXO786432:UXO786451 VHK786432:VHK786451 VRG786432:VRG786451 WBC786432:WBC786451 WKY786432:WKY786451 WUU786432:WUU786451 I851969:I851988 II851968:II851987 SE851968:SE851987 ACA851968:ACA851987 ALW851968:ALW851987 AVS851968:AVS851987 BFO851968:BFO851987 BPK851968:BPK851987 BZG851968:BZG851987 CJC851968:CJC851987 CSY851968:CSY851987 DCU851968:DCU851987 DMQ851968:DMQ851987 DWM851968:DWM851987 EGI851968:EGI851987 EQE851968:EQE851987 FAA851968:FAA851987 FJW851968:FJW851987 FTS851968:FTS851987 GDO851968:GDO851987 GNK851968:GNK851987 GXG851968:GXG851987 HHC851968:HHC851987 HQY851968:HQY851987 IAU851968:IAU851987 IKQ851968:IKQ851987 IUM851968:IUM851987 JEI851968:JEI851987 JOE851968:JOE851987 JYA851968:JYA851987 KHW851968:KHW851987 KRS851968:KRS851987 LBO851968:LBO851987 LLK851968:LLK851987 LVG851968:LVG851987 MFC851968:MFC851987 MOY851968:MOY851987 MYU851968:MYU851987 NIQ851968:NIQ851987 NSM851968:NSM851987 OCI851968:OCI851987 OME851968:OME851987 OWA851968:OWA851987 PFW851968:PFW851987 PPS851968:PPS851987 PZO851968:PZO851987 QJK851968:QJK851987 QTG851968:QTG851987 RDC851968:RDC851987 RMY851968:RMY851987 RWU851968:RWU851987 SGQ851968:SGQ851987 SQM851968:SQM851987 TAI851968:TAI851987 TKE851968:TKE851987 TUA851968:TUA851987 UDW851968:UDW851987 UNS851968:UNS851987 UXO851968:UXO851987 VHK851968:VHK851987 VRG851968:VRG851987 WBC851968:WBC851987 WKY851968:WKY851987 WUU851968:WUU851987 I917505:I917524 II917504:II917523 SE917504:SE917523 ACA917504:ACA917523 ALW917504:ALW917523 AVS917504:AVS917523 BFO917504:BFO917523 BPK917504:BPK917523 BZG917504:BZG917523 CJC917504:CJC917523 CSY917504:CSY917523 DCU917504:DCU917523 DMQ917504:DMQ917523 DWM917504:DWM917523 EGI917504:EGI917523 EQE917504:EQE917523 FAA917504:FAA917523 FJW917504:FJW917523 FTS917504:FTS917523 GDO917504:GDO917523 GNK917504:GNK917523 GXG917504:GXG917523 HHC917504:HHC917523 HQY917504:HQY917523 IAU917504:IAU917523 IKQ917504:IKQ917523 IUM917504:IUM917523 JEI917504:JEI917523 JOE917504:JOE917523 JYA917504:JYA917523 KHW917504:KHW917523 KRS917504:KRS917523 LBO917504:LBO917523 LLK917504:LLK917523 LVG917504:LVG917523 MFC917504:MFC917523 MOY917504:MOY917523 MYU917504:MYU917523 NIQ917504:NIQ917523 NSM917504:NSM917523 OCI917504:OCI917523 OME917504:OME917523 OWA917504:OWA917523 PFW917504:PFW917523 PPS917504:PPS917523 PZO917504:PZO917523 QJK917504:QJK917523 QTG917504:QTG917523 RDC917504:RDC917523 RMY917504:RMY917523 RWU917504:RWU917523 SGQ917504:SGQ917523 SQM917504:SQM917523 TAI917504:TAI917523 TKE917504:TKE917523 TUA917504:TUA917523 UDW917504:UDW917523 UNS917504:UNS917523 UXO917504:UXO917523 VHK917504:VHK917523 VRG917504:VRG917523 WBC917504:WBC917523 WKY917504:WKY917523 WUU917504:WUU917523 I983041:I983060 II983040:II983059 SE983040:SE983059 ACA983040:ACA983059 ALW983040:ALW983059 AVS983040:AVS983059 BFO983040:BFO983059 BPK983040:BPK983059 BZG983040:BZG983059 CJC983040:CJC983059 CSY983040:CSY983059 DCU983040:DCU983059 DMQ983040:DMQ983059 DWM983040:DWM983059 EGI983040:EGI983059 EQE983040:EQE983059 FAA983040:FAA983059 FJW983040:FJW983059 FTS983040:FTS983059 GDO983040:GDO983059 GNK983040:GNK983059 GXG983040:GXG983059 HHC983040:HHC983059 HQY983040:HQY983059 IAU983040:IAU983059 IKQ983040:IKQ983059 IUM983040:IUM983059 JEI983040:JEI983059 JOE983040:JOE983059 JYA983040:JYA983059 KHW983040:KHW983059 KRS983040:KRS983059 LBO983040:LBO983059 LLK983040:LLK983059 LVG983040:LVG983059 MFC983040:MFC983059 MOY983040:MOY983059 MYU983040:MYU983059 NIQ983040:NIQ983059 NSM983040:NSM983059 OCI983040:OCI983059 OME983040:OME983059 OWA983040:OWA983059 PFW983040:PFW983059 PPS983040:PPS983059 PZO983040:PZO983059 QJK983040:QJK983059 QTG983040:QTG983059 RDC983040:RDC983059 RMY983040:RMY983059 RWU983040:RWU983059 SGQ983040:SGQ983059 SQM983040:SQM983059 TAI983040:TAI983059 TKE983040:TKE983059 TUA983040:TUA983059 UDW983040:UDW983059 UNS983040:UNS983059 UXO983040:UXO983059 VHK983040:VHK983059 VRG983040:VRG983059 WBC983040:WBC983059 WKY983040:WKY983059 II8:II42 SE8:SE42 ACA8:ACA42 ALW8:ALW42 AVS8:AVS42 BFO8:BFO42 BPK8:BPK42 BZG8:BZG42 CJC8:CJC42 CSY8:CSY42 DCU8:DCU42 DMQ8:DMQ42 DWM8:DWM42 EGI8:EGI42 EQE8:EQE42 FAA8:FAA42 FJW8:FJW42 FTS8:FTS42 GDO8:GDO42 GNK8:GNK42 GXG8:GXG42 HHC8:HHC42 HQY8:HQY42 IAU8:IAU42 IKQ8:IKQ42 IUM8:IUM42 JEI8:JEI42 JOE8:JOE42 JYA8:JYA42 KHW8:KHW42 KRS8:KRS42 LBO8:LBO42 LLK8:LLK42 LVG8:LVG42 MFC8:MFC42 MOY8:MOY42 MYU8:MYU42 NIQ8:NIQ42 NSM8:NSM42 OCI8:OCI42 OME8:OME42 OWA8:OWA42 PFW8:PFW42 PPS8:PPS42 PZO8:PZO42 QJK8:QJK42 QTG8:QTG42 RDC8:RDC42 RMY8:RMY42 RWU8:RWU42 SGQ8:SGQ42 SQM8:SQM42 TAI8:TAI42 TKE8:TKE42 TUA8:TUA42 UDW8:UDW42 UNS8:UNS42 UXO8:UXO42 VHK8:VHK42 VRG8:VRG42 WBC8:WBC42 WKY8:WKY42 WUU8:WUU42">
      <formula1>"教育・保育従事者,教育・保育従事者以外"</formula1>
    </dataValidation>
    <dataValidation type="list" allowBlank="1" showInputMessage="1" showErrorMessage="1" sqref="WUT983040:WUT983059 H65537:H65556 IH65536:IH65555 SD65536:SD65555 ABZ65536:ABZ65555 ALV65536:ALV65555 AVR65536:AVR65555 BFN65536:BFN65555 BPJ65536:BPJ65555 BZF65536:BZF65555 CJB65536:CJB65555 CSX65536:CSX65555 DCT65536:DCT65555 DMP65536:DMP65555 DWL65536:DWL65555 EGH65536:EGH65555 EQD65536:EQD65555 EZZ65536:EZZ65555 FJV65536:FJV65555 FTR65536:FTR65555 GDN65536:GDN65555 GNJ65536:GNJ65555 GXF65536:GXF65555 HHB65536:HHB65555 HQX65536:HQX65555 IAT65536:IAT65555 IKP65536:IKP65555 IUL65536:IUL65555 JEH65536:JEH65555 JOD65536:JOD65555 JXZ65536:JXZ65555 KHV65536:KHV65555 KRR65536:KRR65555 LBN65536:LBN65555 LLJ65536:LLJ65555 LVF65536:LVF65555 MFB65536:MFB65555 MOX65536:MOX65555 MYT65536:MYT65555 NIP65536:NIP65555 NSL65536:NSL65555 OCH65536:OCH65555 OMD65536:OMD65555 OVZ65536:OVZ65555 PFV65536:PFV65555 PPR65536:PPR65555 PZN65536:PZN65555 QJJ65536:QJJ65555 QTF65536:QTF65555 RDB65536:RDB65555 RMX65536:RMX65555 RWT65536:RWT65555 SGP65536:SGP65555 SQL65536:SQL65555 TAH65536:TAH65555 TKD65536:TKD65555 TTZ65536:TTZ65555 UDV65536:UDV65555 UNR65536:UNR65555 UXN65536:UXN65555 VHJ65536:VHJ65555 VRF65536:VRF65555 WBB65536:WBB65555 WKX65536:WKX65555 WUT65536:WUT65555 H131073:H131092 IH131072:IH131091 SD131072:SD131091 ABZ131072:ABZ131091 ALV131072:ALV131091 AVR131072:AVR131091 BFN131072:BFN131091 BPJ131072:BPJ131091 BZF131072:BZF131091 CJB131072:CJB131091 CSX131072:CSX131091 DCT131072:DCT131091 DMP131072:DMP131091 DWL131072:DWL131091 EGH131072:EGH131091 EQD131072:EQD131091 EZZ131072:EZZ131091 FJV131072:FJV131091 FTR131072:FTR131091 GDN131072:GDN131091 GNJ131072:GNJ131091 GXF131072:GXF131091 HHB131072:HHB131091 HQX131072:HQX131091 IAT131072:IAT131091 IKP131072:IKP131091 IUL131072:IUL131091 JEH131072:JEH131091 JOD131072:JOD131091 JXZ131072:JXZ131091 KHV131072:KHV131091 KRR131072:KRR131091 LBN131072:LBN131091 LLJ131072:LLJ131091 LVF131072:LVF131091 MFB131072:MFB131091 MOX131072:MOX131091 MYT131072:MYT131091 NIP131072:NIP131091 NSL131072:NSL131091 OCH131072:OCH131091 OMD131072:OMD131091 OVZ131072:OVZ131091 PFV131072:PFV131091 PPR131072:PPR131091 PZN131072:PZN131091 QJJ131072:QJJ131091 QTF131072:QTF131091 RDB131072:RDB131091 RMX131072:RMX131091 RWT131072:RWT131091 SGP131072:SGP131091 SQL131072:SQL131091 TAH131072:TAH131091 TKD131072:TKD131091 TTZ131072:TTZ131091 UDV131072:UDV131091 UNR131072:UNR131091 UXN131072:UXN131091 VHJ131072:VHJ131091 VRF131072:VRF131091 WBB131072:WBB131091 WKX131072:WKX131091 WUT131072:WUT131091 H196609:H196628 IH196608:IH196627 SD196608:SD196627 ABZ196608:ABZ196627 ALV196608:ALV196627 AVR196608:AVR196627 BFN196608:BFN196627 BPJ196608:BPJ196627 BZF196608:BZF196627 CJB196608:CJB196627 CSX196608:CSX196627 DCT196608:DCT196627 DMP196608:DMP196627 DWL196608:DWL196627 EGH196608:EGH196627 EQD196608:EQD196627 EZZ196608:EZZ196627 FJV196608:FJV196627 FTR196608:FTR196627 GDN196608:GDN196627 GNJ196608:GNJ196627 GXF196608:GXF196627 HHB196608:HHB196627 HQX196608:HQX196627 IAT196608:IAT196627 IKP196608:IKP196627 IUL196608:IUL196627 JEH196608:JEH196627 JOD196608:JOD196627 JXZ196608:JXZ196627 KHV196608:KHV196627 KRR196608:KRR196627 LBN196608:LBN196627 LLJ196608:LLJ196627 LVF196608:LVF196627 MFB196608:MFB196627 MOX196608:MOX196627 MYT196608:MYT196627 NIP196608:NIP196627 NSL196608:NSL196627 OCH196608:OCH196627 OMD196608:OMD196627 OVZ196608:OVZ196627 PFV196608:PFV196627 PPR196608:PPR196627 PZN196608:PZN196627 QJJ196608:QJJ196627 QTF196608:QTF196627 RDB196608:RDB196627 RMX196608:RMX196627 RWT196608:RWT196627 SGP196608:SGP196627 SQL196608:SQL196627 TAH196608:TAH196627 TKD196608:TKD196627 TTZ196608:TTZ196627 UDV196608:UDV196627 UNR196608:UNR196627 UXN196608:UXN196627 VHJ196608:VHJ196627 VRF196608:VRF196627 WBB196608:WBB196627 WKX196608:WKX196627 WUT196608:WUT196627 H262145:H262164 IH262144:IH262163 SD262144:SD262163 ABZ262144:ABZ262163 ALV262144:ALV262163 AVR262144:AVR262163 BFN262144:BFN262163 BPJ262144:BPJ262163 BZF262144:BZF262163 CJB262144:CJB262163 CSX262144:CSX262163 DCT262144:DCT262163 DMP262144:DMP262163 DWL262144:DWL262163 EGH262144:EGH262163 EQD262144:EQD262163 EZZ262144:EZZ262163 FJV262144:FJV262163 FTR262144:FTR262163 GDN262144:GDN262163 GNJ262144:GNJ262163 GXF262144:GXF262163 HHB262144:HHB262163 HQX262144:HQX262163 IAT262144:IAT262163 IKP262144:IKP262163 IUL262144:IUL262163 JEH262144:JEH262163 JOD262144:JOD262163 JXZ262144:JXZ262163 KHV262144:KHV262163 KRR262144:KRR262163 LBN262144:LBN262163 LLJ262144:LLJ262163 LVF262144:LVF262163 MFB262144:MFB262163 MOX262144:MOX262163 MYT262144:MYT262163 NIP262144:NIP262163 NSL262144:NSL262163 OCH262144:OCH262163 OMD262144:OMD262163 OVZ262144:OVZ262163 PFV262144:PFV262163 PPR262144:PPR262163 PZN262144:PZN262163 QJJ262144:QJJ262163 QTF262144:QTF262163 RDB262144:RDB262163 RMX262144:RMX262163 RWT262144:RWT262163 SGP262144:SGP262163 SQL262144:SQL262163 TAH262144:TAH262163 TKD262144:TKD262163 TTZ262144:TTZ262163 UDV262144:UDV262163 UNR262144:UNR262163 UXN262144:UXN262163 VHJ262144:VHJ262163 VRF262144:VRF262163 WBB262144:WBB262163 WKX262144:WKX262163 WUT262144:WUT262163 H327681:H327700 IH327680:IH327699 SD327680:SD327699 ABZ327680:ABZ327699 ALV327680:ALV327699 AVR327680:AVR327699 BFN327680:BFN327699 BPJ327680:BPJ327699 BZF327680:BZF327699 CJB327680:CJB327699 CSX327680:CSX327699 DCT327680:DCT327699 DMP327680:DMP327699 DWL327680:DWL327699 EGH327680:EGH327699 EQD327680:EQD327699 EZZ327680:EZZ327699 FJV327680:FJV327699 FTR327680:FTR327699 GDN327680:GDN327699 GNJ327680:GNJ327699 GXF327680:GXF327699 HHB327680:HHB327699 HQX327680:HQX327699 IAT327680:IAT327699 IKP327680:IKP327699 IUL327680:IUL327699 JEH327680:JEH327699 JOD327680:JOD327699 JXZ327680:JXZ327699 KHV327680:KHV327699 KRR327680:KRR327699 LBN327680:LBN327699 LLJ327680:LLJ327699 LVF327680:LVF327699 MFB327680:MFB327699 MOX327680:MOX327699 MYT327680:MYT327699 NIP327680:NIP327699 NSL327680:NSL327699 OCH327680:OCH327699 OMD327680:OMD327699 OVZ327680:OVZ327699 PFV327680:PFV327699 PPR327680:PPR327699 PZN327680:PZN327699 QJJ327680:QJJ327699 QTF327680:QTF327699 RDB327680:RDB327699 RMX327680:RMX327699 RWT327680:RWT327699 SGP327680:SGP327699 SQL327680:SQL327699 TAH327680:TAH327699 TKD327680:TKD327699 TTZ327680:TTZ327699 UDV327680:UDV327699 UNR327680:UNR327699 UXN327680:UXN327699 VHJ327680:VHJ327699 VRF327680:VRF327699 WBB327680:WBB327699 WKX327680:WKX327699 WUT327680:WUT327699 H393217:H393236 IH393216:IH393235 SD393216:SD393235 ABZ393216:ABZ393235 ALV393216:ALV393235 AVR393216:AVR393235 BFN393216:BFN393235 BPJ393216:BPJ393235 BZF393216:BZF393235 CJB393216:CJB393235 CSX393216:CSX393235 DCT393216:DCT393235 DMP393216:DMP393235 DWL393216:DWL393235 EGH393216:EGH393235 EQD393216:EQD393235 EZZ393216:EZZ393235 FJV393216:FJV393235 FTR393216:FTR393235 GDN393216:GDN393235 GNJ393216:GNJ393235 GXF393216:GXF393235 HHB393216:HHB393235 HQX393216:HQX393235 IAT393216:IAT393235 IKP393216:IKP393235 IUL393216:IUL393235 JEH393216:JEH393235 JOD393216:JOD393235 JXZ393216:JXZ393235 KHV393216:KHV393235 KRR393216:KRR393235 LBN393216:LBN393235 LLJ393216:LLJ393235 LVF393216:LVF393235 MFB393216:MFB393235 MOX393216:MOX393235 MYT393216:MYT393235 NIP393216:NIP393235 NSL393216:NSL393235 OCH393216:OCH393235 OMD393216:OMD393235 OVZ393216:OVZ393235 PFV393216:PFV393235 PPR393216:PPR393235 PZN393216:PZN393235 QJJ393216:QJJ393235 QTF393216:QTF393235 RDB393216:RDB393235 RMX393216:RMX393235 RWT393216:RWT393235 SGP393216:SGP393235 SQL393216:SQL393235 TAH393216:TAH393235 TKD393216:TKD393235 TTZ393216:TTZ393235 UDV393216:UDV393235 UNR393216:UNR393235 UXN393216:UXN393235 VHJ393216:VHJ393235 VRF393216:VRF393235 WBB393216:WBB393235 WKX393216:WKX393235 WUT393216:WUT393235 H458753:H458772 IH458752:IH458771 SD458752:SD458771 ABZ458752:ABZ458771 ALV458752:ALV458771 AVR458752:AVR458771 BFN458752:BFN458771 BPJ458752:BPJ458771 BZF458752:BZF458771 CJB458752:CJB458771 CSX458752:CSX458771 DCT458752:DCT458771 DMP458752:DMP458771 DWL458752:DWL458771 EGH458752:EGH458771 EQD458752:EQD458771 EZZ458752:EZZ458771 FJV458752:FJV458771 FTR458752:FTR458771 GDN458752:GDN458771 GNJ458752:GNJ458771 GXF458752:GXF458771 HHB458752:HHB458771 HQX458752:HQX458771 IAT458752:IAT458771 IKP458752:IKP458771 IUL458752:IUL458771 JEH458752:JEH458771 JOD458752:JOD458771 JXZ458752:JXZ458771 KHV458752:KHV458771 KRR458752:KRR458771 LBN458752:LBN458771 LLJ458752:LLJ458771 LVF458752:LVF458771 MFB458752:MFB458771 MOX458752:MOX458771 MYT458752:MYT458771 NIP458752:NIP458771 NSL458752:NSL458771 OCH458752:OCH458771 OMD458752:OMD458771 OVZ458752:OVZ458771 PFV458752:PFV458771 PPR458752:PPR458771 PZN458752:PZN458771 QJJ458752:QJJ458771 QTF458752:QTF458771 RDB458752:RDB458771 RMX458752:RMX458771 RWT458752:RWT458771 SGP458752:SGP458771 SQL458752:SQL458771 TAH458752:TAH458771 TKD458752:TKD458771 TTZ458752:TTZ458771 UDV458752:UDV458771 UNR458752:UNR458771 UXN458752:UXN458771 VHJ458752:VHJ458771 VRF458752:VRF458771 WBB458752:WBB458771 WKX458752:WKX458771 WUT458752:WUT458771 H524289:H524308 IH524288:IH524307 SD524288:SD524307 ABZ524288:ABZ524307 ALV524288:ALV524307 AVR524288:AVR524307 BFN524288:BFN524307 BPJ524288:BPJ524307 BZF524288:BZF524307 CJB524288:CJB524307 CSX524288:CSX524307 DCT524288:DCT524307 DMP524288:DMP524307 DWL524288:DWL524307 EGH524288:EGH524307 EQD524288:EQD524307 EZZ524288:EZZ524307 FJV524288:FJV524307 FTR524288:FTR524307 GDN524288:GDN524307 GNJ524288:GNJ524307 GXF524288:GXF524307 HHB524288:HHB524307 HQX524288:HQX524307 IAT524288:IAT524307 IKP524288:IKP524307 IUL524288:IUL524307 JEH524288:JEH524307 JOD524288:JOD524307 JXZ524288:JXZ524307 KHV524288:KHV524307 KRR524288:KRR524307 LBN524288:LBN524307 LLJ524288:LLJ524307 LVF524288:LVF524307 MFB524288:MFB524307 MOX524288:MOX524307 MYT524288:MYT524307 NIP524288:NIP524307 NSL524288:NSL524307 OCH524288:OCH524307 OMD524288:OMD524307 OVZ524288:OVZ524307 PFV524288:PFV524307 PPR524288:PPR524307 PZN524288:PZN524307 QJJ524288:QJJ524307 QTF524288:QTF524307 RDB524288:RDB524307 RMX524288:RMX524307 RWT524288:RWT524307 SGP524288:SGP524307 SQL524288:SQL524307 TAH524288:TAH524307 TKD524288:TKD524307 TTZ524288:TTZ524307 UDV524288:UDV524307 UNR524288:UNR524307 UXN524288:UXN524307 VHJ524288:VHJ524307 VRF524288:VRF524307 WBB524288:WBB524307 WKX524288:WKX524307 WUT524288:WUT524307 H589825:H589844 IH589824:IH589843 SD589824:SD589843 ABZ589824:ABZ589843 ALV589824:ALV589843 AVR589824:AVR589843 BFN589824:BFN589843 BPJ589824:BPJ589843 BZF589824:BZF589843 CJB589824:CJB589843 CSX589824:CSX589843 DCT589824:DCT589843 DMP589824:DMP589843 DWL589824:DWL589843 EGH589824:EGH589843 EQD589824:EQD589843 EZZ589824:EZZ589843 FJV589824:FJV589843 FTR589824:FTR589843 GDN589824:GDN589843 GNJ589824:GNJ589843 GXF589824:GXF589843 HHB589824:HHB589843 HQX589824:HQX589843 IAT589824:IAT589843 IKP589824:IKP589843 IUL589824:IUL589843 JEH589824:JEH589843 JOD589824:JOD589843 JXZ589824:JXZ589843 KHV589824:KHV589843 KRR589824:KRR589843 LBN589824:LBN589843 LLJ589824:LLJ589843 LVF589824:LVF589843 MFB589824:MFB589843 MOX589824:MOX589843 MYT589824:MYT589843 NIP589824:NIP589843 NSL589824:NSL589843 OCH589824:OCH589843 OMD589824:OMD589843 OVZ589824:OVZ589843 PFV589824:PFV589843 PPR589824:PPR589843 PZN589824:PZN589843 QJJ589824:QJJ589843 QTF589824:QTF589843 RDB589824:RDB589843 RMX589824:RMX589843 RWT589824:RWT589843 SGP589824:SGP589843 SQL589824:SQL589843 TAH589824:TAH589843 TKD589824:TKD589843 TTZ589824:TTZ589843 UDV589824:UDV589843 UNR589824:UNR589843 UXN589824:UXN589843 VHJ589824:VHJ589843 VRF589824:VRF589843 WBB589824:WBB589843 WKX589824:WKX589843 WUT589824:WUT589843 H655361:H655380 IH655360:IH655379 SD655360:SD655379 ABZ655360:ABZ655379 ALV655360:ALV655379 AVR655360:AVR655379 BFN655360:BFN655379 BPJ655360:BPJ655379 BZF655360:BZF655379 CJB655360:CJB655379 CSX655360:CSX655379 DCT655360:DCT655379 DMP655360:DMP655379 DWL655360:DWL655379 EGH655360:EGH655379 EQD655360:EQD655379 EZZ655360:EZZ655379 FJV655360:FJV655379 FTR655360:FTR655379 GDN655360:GDN655379 GNJ655360:GNJ655379 GXF655360:GXF655379 HHB655360:HHB655379 HQX655360:HQX655379 IAT655360:IAT655379 IKP655360:IKP655379 IUL655360:IUL655379 JEH655360:JEH655379 JOD655360:JOD655379 JXZ655360:JXZ655379 KHV655360:KHV655379 KRR655360:KRR655379 LBN655360:LBN655379 LLJ655360:LLJ655379 LVF655360:LVF655379 MFB655360:MFB655379 MOX655360:MOX655379 MYT655360:MYT655379 NIP655360:NIP655379 NSL655360:NSL655379 OCH655360:OCH655379 OMD655360:OMD655379 OVZ655360:OVZ655379 PFV655360:PFV655379 PPR655360:PPR655379 PZN655360:PZN655379 QJJ655360:QJJ655379 QTF655360:QTF655379 RDB655360:RDB655379 RMX655360:RMX655379 RWT655360:RWT655379 SGP655360:SGP655379 SQL655360:SQL655379 TAH655360:TAH655379 TKD655360:TKD655379 TTZ655360:TTZ655379 UDV655360:UDV655379 UNR655360:UNR655379 UXN655360:UXN655379 VHJ655360:VHJ655379 VRF655360:VRF655379 WBB655360:WBB655379 WKX655360:WKX655379 WUT655360:WUT655379 H720897:H720916 IH720896:IH720915 SD720896:SD720915 ABZ720896:ABZ720915 ALV720896:ALV720915 AVR720896:AVR720915 BFN720896:BFN720915 BPJ720896:BPJ720915 BZF720896:BZF720915 CJB720896:CJB720915 CSX720896:CSX720915 DCT720896:DCT720915 DMP720896:DMP720915 DWL720896:DWL720915 EGH720896:EGH720915 EQD720896:EQD720915 EZZ720896:EZZ720915 FJV720896:FJV720915 FTR720896:FTR720915 GDN720896:GDN720915 GNJ720896:GNJ720915 GXF720896:GXF720915 HHB720896:HHB720915 HQX720896:HQX720915 IAT720896:IAT720915 IKP720896:IKP720915 IUL720896:IUL720915 JEH720896:JEH720915 JOD720896:JOD720915 JXZ720896:JXZ720915 KHV720896:KHV720915 KRR720896:KRR720915 LBN720896:LBN720915 LLJ720896:LLJ720915 LVF720896:LVF720915 MFB720896:MFB720915 MOX720896:MOX720915 MYT720896:MYT720915 NIP720896:NIP720915 NSL720896:NSL720915 OCH720896:OCH720915 OMD720896:OMD720915 OVZ720896:OVZ720915 PFV720896:PFV720915 PPR720896:PPR720915 PZN720896:PZN720915 QJJ720896:QJJ720915 QTF720896:QTF720915 RDB720896:RDB720915 RMX720896:RMX720915 RWT720896:RWT720915 SGP720896:SGP720915 SQL720896:SQL720915 TAH720896:TAH720915 TKD720896:TKD720915 TTZ720896:TTZ720915 UDV720896:UDV720915 UNR720896:UNR720915 UXN720896:UXN720915 VHJ720896:VHJ720915 VRF720896:VRF720915 WBB720896:WBB720915 WKX720896:WKX720915 WUT720896:WUT720915 H786433:H786452 IH786432:IH786451 SD786432:SD786451 ABZ786432:ABZ786451 ALV786432:ALV786451 AVR786432:AVR786451 BFN786432:BFN786451 BPJ786432:BPJ786451 BZF786432:BZF786451 CJB786432:CJB786451 CSX786432:CSX786451 DCT786432:DCT786451 DMP786432:DMP786451 DWL786432:DWL786451 EGH786432:EGH786451 EQD786432:EQD786451 EZZ786432:EZZ786451 FJV786432:FJV786451 FTR786432:FTR786451 GDN786432:GDN786451 GNJ786432:GNJ786451 GXF786432:GXF786451 HHB786432:HHB786451 HQX786432:HQX786451 IAT786432:IAT786451 IKP786432:IKP786451 IUL786432:IUL786451 JEH786432:JEH786451 JOD786432:JOD786451 JXZ786432:JXZ786451 KHV786432:KHV786451 KRR786432:KRR786451 LBN786432:LBN786451 LLJ786432:LLJ786451 LVF786432:LVF786451 MFB786432:MFB786451 MOX786432:MOX786451 MYT786432:MYT786451 NIP786432:NIP786451 NSL786432:NSL786451 OCH786432:OCH786451 OMD786432:OMD786451 OVZ786432:OVZ786451 PFV786432:PFV786451 PPR786432:PPR786451 PZN786432:PZN786451 QJJ786432:QJJ786451 QTF786432:QTF786451 RDB786432:RDB786451 RMX786432:RMX786451 RWT786432:RWT786451 SGP786432:SGP786451 SQL786432:SQL786451 TAH786432:TAH786451 TKD786432:TKD786451 TTZ786432:TTZ786451 UDV786432:UDV786451 UNR786432:UNR786451 UXN786432:UXN786451 VHJ786432:VHJ786451 VRF786432:VRF786451 WBB786432:WBB786451 WKX786432:WKX786451 WUT786432:WUT786451 H851969:H851988 IH851968:IH851987 SD851968:SD851987 ABZ851968:ABZ851987 ALV851968:ALV851987 AVR851968:AVR851987 BFN851968:BFN851987 BPJ851968:BPJ851987 BZF851968:BZF851987 CJB851968:CJB851987 CSX851968:CSX851987 DCT851968:DCT851987 DMP851968:DMP851987 DWL851968:DWL851987 EGH851968:EGH851987 EQD851968:EQD851987 EZZ851968:EZZ851987 FJV851968:FJV851987 FTR851968:FTR851987 GDN851968:GDN851987 GNJ851968:GNJ851987 GXF851968:GXF851987 HHB851968:HHB851987 HQX851968:HQX851987 IAT851968:IAT851987 IKP851968:IKP851987 IUL851968:IUL851987 JEH851968:JEH851987 JOD851968:JOD851987 JXZ851968:JXZ851987 KHV851968:KHV851987 KRR851968:KRR851987 LBN851968:LBN851987 LLJ851968:LLJ851987 LVF851968:LVF851987 MFB851968:MFB851987 MOX851968:MOX851987 MYT851968:MYT851987 NIP851968:NIP851987 NSL851968:NSL851987 OCH851968:OCH851987 OMD851968:OMD851987 OVZ851968:OVZ851987 PFV851968:PFV851987 PPR851968:PPR851987 PZN851968:PZN851987 QJJ851968:QJJ851987 QTF851968:QTF851987 RDB851968:RDB851987 RMX851968:RMX851987 RWT851968:RWT851987 SGP851968:SGP851987 SQL851968:SQL851987 TAH851968:TAH851987 TKD851968:TKD851987 TTZ851968:TTZ851987 UDV851968:UDV851987 UNR851968:UNR851987 UXN851968:UXN851987 VHJ851968:VHJ851987 VRF851968:VRF851987 WBB851968:WBB851987 WKX851968:WKX851987 WUT851968:WUT851987 H917505:H917524 IH917504:IH917523 SD917504:SD917523 ABZ917504:ABZ917523 ALV917504:ALV917523 AVR917504:AVR917523 BFN917504:BFN917523 BPJ917504:BPJ917523 BZF917504:BZF917523 CJB917504:CJB917523 CSX917504:CSX917523 DCT917504:DCT917523 DMP917504:DMP917523 DWL917504:DWL917523 EGH917504:EGH917523 EQD917504:EQD917523 EZZ917504:EZZ917523 FJV917504:FJV917523 FTR917504:FTR917523 GDN917504:GDN917523 GNJ917504:GNJ917523 GXF917504:GXF917523 HHB917504:HHB917523 HQX917504:HQX917523 IAT917504:IAT917523 IKP917504:IKP917523 IUL917504:IUL917523 JEH917504:JEH917523 JOD917504:JOD917523 JXZ917504:JXZ917523 KHV917504:KHV917523 KRR917504:KRR917523 LBN917504:LBN917523 LLJ917504:LLJ917523 LVF917504:LVF917523 MFB917504:MFB917523 MOX917504:MOX917523 MYT917504:MYT917523 NIP917504:NIP917523 NSL917504:NSL917523 OCH917504:OCH917523 OMD917504:OMD917523 OVZ917504:OVZ917523 PFV917504:PFV917523 PPR917504:PPR917523 PZN917504:PZN917523 QJJ917504:QJJ917523 QTF917504:QTF917523 RDB917504:RDB917523 RMX917504:RMX917523 RWT917504:RWT917523 SGP917504:SGP917523 SQL917504:SQL917523 TAH917504:TAH917523 TKD917504:TKD917523 TTZ917504:TTZ917523 UDV917504:UDV917523 UNR917504:UNR917523 UXN917504:UXN917523 VHJ917504:VHJ917523 VRF917504:VRF917523 WBB917504:WBB917523 WKX917504:WKX917523 WUT917504:WUT917523 H983041:H983060 IH983040:IH983059 SD983040:SD983059 ABZ983040:ABZ983059 ALV983040:ALV983059 AVR983040:AVR983059 BFN983040:BFN983059 BPJ983040:BPJ983059 BZF983040:BZF983059 CJB983040:CJB983059 CSX983040:CSX983059 DCT983040:DCT983059 DMP983040:DMP983059 DWL983040:DWL983059 EGH983040:EGH983059 EQD983040:EQD983059 EZZ983040:EZZ983059 FJV983040:FJV983059 FTR983040:FTR983059 GDN983040:GDN983059 GNJ983040:GNJ983059 GXF983040:GXF983059 HHB983040:HHB983059 HQX983040:HQX983059 IAT983040:IAT983059 IKP983040:IKP983059 IUL983040:IUL983059 JEH983040:JEH983059 JOD983040:JOD983059 JXZ983040:JXZ983059 KHV983040:KHV983059 KRR983040:KRR983059 LBN983040:LBN983059 LLJ983040:LLJ983059 LVF983040:LVF983059 MFB983040:MFB983059 MOX983040:MOX983059 MYT983040:MYT983059 NIP983040:NIP983059 NSL983040:NSL983059 OCH983040:OCH983059 OMD983040:OMD983059 OVZ983040:OVZ983059 PFV983040:PFV983059 PPR983040:PPR983059 PZN983040:PZN983059 QJJ983040:QJJ983059 QTF983040:QTF983059 RDB983040:RDB983059 RMX983040:RMX983059 RWT983040:RWT983059 SGP983040:SGP983059 SQL983040:SQL983059 TAH983040:TAH983059 TKD983040:TKD983059 TTZ983040:TTZ983059 UDV983040:UDV983059 UNR983040:UNR983059 UXN983040:UXN983059 VHJ983040:VHJ983059 VRF983040:VRF983059 WBB983040:WBB983059 WKX983040:WKX983059 WUT8:WUT42 WKX8:WKX42 IH8:IH42 SD8:SD42 ABZ8:ABZ42 ALV8:ALV42 AVR8:AVR42 BFN8:BFN42 BPJ8:BPJ42 BZF8:BZF42 CJB8:CJB42 CSX8:CSX42 DCT8:DCT42 DMP8:DMP42 DWL8:DWL42 EGH8:EGH42 EQD8:EQD42 EZZ8:EZZ42 FJV8:FJV42 FTR8:FTR42 GDN8:GDN42 GNJ8:GNJ42 GXF8:GXF42 HHB8:HHB42 HQX8:HQX42 IAT8:IAT42 IKP8:IKP42 IUL8:IUL42 JEH8:JEH42 JOD8:JOD42 JXZ8:JXZ42 KHV8:KHV42 KRR8:KRR42 LBN8:LBN42 LLJ8:LLJ42 LVF8:LVF42 MFB8:MFB42 MOX8:MOX42 MYT8:MYT42 NIP8:NIP42 NSL8:NSL42 OCH8:OCH42 OMD8:OMD42 OVZ8:OVZ42 PFV8:PFV42 PPR8:PPR42 PZN8:PZN42 QJJ8:QJJ42 QTF8:QTF42 RDB8:RDB42 RMX8:RMX42 RWT8:RWT42 SGP8:SGP42 SQL8:SQL42 TAH8:TAH42 TKD8:TKD42 TTZ8:TTZ42 UDV8:UDV42 UNR8:UNR42 UXN8:UXN42 VHJ8:VHJ42 VRF8:VRF42 WBB8:WBB42 H8:H37">
      <formula1>"常勤,非常勤"</formula1>
    </dataValidation>
    <dataValidation type="list" showInputMessage="1" showErrorMessage="1" prompt="空白にする時は、「Delete」キーを押してください。" sqref="WUV983040:WUV983059 IJ65536:IJ65555 SF65536:SF65555 ACB65536:ACB65555 ALX65536:ALX65555 AVT65536:AVT65555 BFP65536:BFP65555 BPL65536:BPL65555 BZH65536:BZH65555 CJD65536:CJD65555 CSZ65536:CSZ65555 DCV65536:DCV65555 DMR65536:DMR65555 DWN65536:DWN65555 EGJ65536:EGJ65555 EQF65536:EQF65555 FAB65536:FAB65555 FJX65536:FJX65555 FTT65536:FTT65555 GDP65536:GDP65555 GNL65536:GNL65555 GXH65536:GXH65555 HHD65536:HHD65555 HQZ65536:HQZ65555 IAV65536:IAV65555 IKR65536:IKR65555 IUN65536:IUN65555 JEJ65536:JEJ65555 JOF65536:JOF65555 JYB65536:JYB65555 KHX65536:KHX65555 KRT65536:KRT65555 LBP65536:LBP65555 LLL65536:LLL65555 LVH65536:LVH65555 MFD65536:MFD65555 MOZ65536:MOZ65555 MYV65536:MYV65555 NIR65536:NIR65555 NSN65536:NSN65555 OCJ65536:OCJ65555 OMF65536:OMF65555 OWB65536:OWB65555 PFX65536:PFX65555 PPT65536:PPT65555 PZP65536:PZP65555 QJL65536:QJL65555 QTH65536:QTH65555 RDD65536:RDD65555 RMZ65536:RMZ65555 RWV65536:RWV65555 SGR65536:SGR65555 SQN65536:SQN65555 TAJ65536:TAJ65555 TKF65536:TKF65555 TUB65536:TUB65555 UDX65536:UDX65555 UNT65536:UNT65555 UXP65536:UXP65555 VHL65536:VHL65555 VRH65536:VRH65555 WBD65536:WBD65555 WKZ65536:WKZ65555 WUV65536:WUV65555 IJ131072:IJ131091 SF131072:SF131091 ACB131072:ACB131091 ALX131072:ALX131091 AVT131072:AVT131091 BFP131072:BFP131091 BPL131072:BPL131091 BZH131072:BZH131091 CJD131072:CJD131091 CSZ131072:CSZ131091 DCV131072:DCV131091 DMR131072:DMR131091 DWN131072:DWN131091 EGJ131072:EGJ131091 EQF131072:EQF131091 FAB131072:FAB131091 FJX131072:FJX131091 FTT131072:FTT131091 GDP131072:GDP131091 GNL131072:GNL131091 GXH131072:GXH131091 HHD131072:HHD131091 HQZ131072:HQZ131091 IAV131072:IAV131091 IKR131072:IKR131091 IUN131072:IUN131091 JEJ131072:JEJ131091 JOF131072:JOF131091 JYB131072:JYB131091 KHX131072:KHX131091 KRT131072:KRT131091 LBP131072:LBP131091 LLL131072:LLL131091 LVH131072:LVH131091 MFD131072:MFD131091 MOZ131072:MOZ131091 MYV131072:MYV131091 NIR131072:NIR131091 NSN131072:NSN131091 OCJ131072:OCJ131091 OMF131072:OMF131091 OWB131072:OWB131091 PFX131072:PFX131091 PPT131072:PPT131091 PZP131072:PZP131091 QJL131072:QJL131091 QTH131072:QTH131091 RDD131072:RDD131091 RMZ131072:RMZ131091 RWV131072:RWV131091 SGR131072:SGR131091 SQN131072:SQN131091 TAJ131072:TAJ131091 TKF131072:TKF131091 TUB131072:TUB131091 UDX131072:UDX131091 UNT131072:UNT131091 UXP131072:UXP131091 VHL131072:VHL131091 VRH131072:VRH131091 WBD131072:WBD131091 WKZ131072:WKZ131091 WUV131072:WUV131091 IJ196608:IJ196627 SF196608:SF196627 ACB196608:ACB196627 ALX196608:ALX196627 AVT196608:AVT196627 BFP196608:BFP196627 BPL196608:BPL196627 BZH196608:BZH196627 CJD196608:CJD196627 CSZ196608:CSZ196627 DCV196608:DCV196627 DMR196608:DMR196627 DWN196608:DWN196627 EGJ196608:EGJ196627 EQF196608:EQF196627 FAB196608:FAB196627 FJX196608:FJX196627 FTT196608:FTT196627 GDP196608:GDP196627 GNL196608:GNL196627 GXH196608:GXH196627 HHD196608:HHD196627 HQZ196608:HQZ196627 IAV196608:IAV196627 IKR196608:IKR196627 IUN196608:IUN196627 JEJ196608:JEJ196627 JOF196608:JOF196627 JYB196608:JYB196627 KHX196608:KHX196627 KRT196608:KRT196627 LBP196608:LBP196627 LLL196608:LLL196627 LVH196608:LVH196627 MFD196608:MFD196627 MOZ196608:MOZ196627 MYV196608:MYV196627 NIR196608:NIR196627 NSN196608:NSN196627 OCJ196608:OCJ196627 OMF196608:OMF196627 OWB196608:OWB196627 PFX196608:PFX196627 PPT196608:PPT196627 PZP196608:PZP196627 QJL196608:QJL196627 QTH196608:QTH196627 RDD196608:RDD196627 RMZ196608:RMZ196627 RWV196608:RWV196627 SGR196608:SGR196627 SQN196608:SQN196627 TAJ196608:TAJ196627 TKF196608:TKF196627 TUB196608:TUB196627 UDX196608:UDX196627 UNT196608:UNT196627 UXP196608:UXP196627 VHL196608:VHL196627 VRH196608:VRH196627 WBD196608:WBD196627 WKZ196608:WKZ196627 WUV196608:WUV196627 IJ262144:IJ262163 SF262144:SF262163 ACB262144:ACB262163 ALX262144:ALX262163 AVT262144:AVT262163 BFP262144:BFP262163 BPL262144:BPL262163 BZH262144:BZH262163 CJD262144:CJD262163 CSZ262144:CSZ262163 DCV262144:DCV262163 DMR262144:DMR262163 DWN262144:DWN262163 EGJ262144:EGJ262163 EQF262144:EQF262163 FAB262144:FAB262163 FJX262144:FJX262163 FTT262144:FTT262163 GDP262144:GDP262163 GNL262144:GNL262163 GXH262144:GXH262163 HHD262144:HHD262163 HQZ262144:HQZ262163 IAV262144:IAV262163 IKR262144:IKR262163 IUN262144:IUN262163 JEJ262144:JEJ262163 JOF262144:JOF262163 JYB262144:JYB262163 KHX262144:KHX262163 KRT262144:KRT262163 LBP262144:LBP262163 LLL262144:LLL262163 LVH262144:LVH262163 MFD262144:MFD262163 MOZ262144:MOZ262163 MYV262144:MYV262163 NIR262144:NIR262163 NSN262144:NSN262163 OCJ262144:OCJ262163 OMF262144:OMF262163 OWB262144:OWB262163 PFX262144:PFX262163 PPT262144:PPT262163 PZP262144:PZP262163 QJL262144:QJL262163 QTH262144:QTH262163 RDD262144:RDD262163 RMZ262144:RMZ262163 RWV262144:RWV262163 SGR262144:SGR262163 SQN262144:SQN262163 TAJ262144:TAJ262163 TKF262144:TKF262163 TUB262144:TUB262163 UDX262144:UDX262163 UNT262144:UNT262163 UXP262144:UXP262163 VHL262144:VHL262163 VRH262144:VRH262163 WBD262144:WBD262163 WKZ262144:WKZ262163 WUV262144:WUV262163 IJ327680:IJ327699 SF327680:SF327699 ACB327680:ACB327699 ALX327680:ALX327699 AVT327680:AVT327699 BFP327680:BFP327699 BPL327680:BPL327699 BZH327680:BZH327699 CJD327680:CJD327699 CSZ327680:CSZ327699 DCV327680:DCV327699 DMR327680:DMR327699 DWN327680:DWN327699 EGJ327680:EGJ327699 EQF327680:EQF327699 FAB327680:FAB327699 FJX327680:FJX327699 FTT327680:FTT327699 GDP327680:GDP327699 GNL327680:GNL327699 GXH327680:GXH327699 HHD327680:HHD327699 HQZ327680:HQZ327699 IAV327680:IAV327699 IKR327680:IKR327699 IUN327680:IUN327699 JEJ327680:JEJ327699 JOF327680:JOF327699 JYB327680:JYB327699 KHX327680:KHX327699 KRT327680:KRT327699 LBP327680:LBP327699 LLL327680:LLL327699 LVH327680:LVH327699 MFD327680:MFD327699 MOZ327680:MOZ327699 MYV327680:MYV327699 NIR327680:NIR327699 NSN327680:NSN327699 OCJ327680:OCJ327699 OMF327680:OMF327699 OWB327680:OWB327699 PFX327680:PFX327699 PPT327680:PPT327699 PZP327680:PZP327699 QJL327680:QJL327699 QTH327680:QTH327699 RDD327680:RDD327699 RMZ327680:RMZ327699 RWV327680:RWV327699 SGR327680:SGR327699 SQN327680:SQN327699 TAJ327680:TAJ327699 TKF327680:TKF327699 TUB327680:TUB327699 UDX327680:UDX327699 UNT327680:UNT327699 UXP327680:UXP327699 VHL327680:VHL327699 VRH327680:VRH327699 WBD327680:WBD327699 WKZ327680:WKZ327699 WUV327680:WUV327699 IJ393216:IJ393235 SF393216:SF393235 ACB393216:ACB393235 ALX393216:ALX393235 AVT393216:AVT393235 BFP393216:BFP393235 BPL393216:BPL393235 BZH393216:BZH393235 CJD393216:CJD393235 CSZ393216:CSZ393235 DCV393216:DCV393235 DMR393216:DMR393235 DWN393216:DWN393235 EGJ393216:EGJ393235 EQF393216:EQF393235 FAB393216:FAB393235 FJX393216:FJX393235 FTT393216:FTT393235 GDP393216:GDP393235 GNL393216:GNL393235 GXH393216:GXH393235 HHD393216:HHD393235 HQZ393216:HQZ393235 IAV393216:IAV393235 IKR393216:IKR393235 IUN393216:IUN393235 JEJ393216:JEJ393235 JOF393216:JOF393235 JYB393216:JYB393235 KHX393216:KHX393235 KRT393216:KRT393235 LBP393216:LBP393235 LLL393216:LLL393235 LVH393216:LVH393235 MFD393216:MFD393235 MOZ393216:MOZ393235 MYV393216:MYV393235 NIR393216:NIR393235 NSN393216:NSN393235 OCJ393216:OCJ393235 OMF393216:OMF393235 OWB393216:OWB393235 PFX393216:PFX393235 PPT393216:PPT393235 PZP393216:PZP393235 QJL393216:QJL393235 QTH393216:QTH393235 RDD393216:RDD393235 RMZ393216:RMZ393235 RWV393216:RWV393235 SGR393216:SGR393235 SQN393216:SQN393235 TAJ393216:TAJ393235 TKF393216:TKF393235 TUB393216:TUB393235 UDX393216:UDX393235 UNT393216:UNT393235 UXP393216:UXP393235 VHL393216:VHL393235 VRH393216:VRH393235 WBD393216:WBD393235 WKZ393216:WKZ393235 WUV393216:WUV393235 IJ458752:IJ458771 SF458752:SF458771 ACB458752:ACB458771 ALX458752:ALX458771 AVT458752:AVT458771 BFP458752:BFP458771 BPL458752:BPL458771 BZH458752:BZH458771 CJD458752:CJD458771 CSZ458752:CSZ458771 DCV458752:DCV458771 DMR458752:DMR458771 DWN458752:DWN458771 EGJ458752:EGJ458771 EQF458752:EQF458771 FAB458752:FAB458771 FJX458752:FJX458771 FTT458752:FTT458771 GDP458752:GDP458771 GNL458752:GNL458771 GXH458752:GXH458771 HHD458752:HHD458771 HQZ458752:HQZ458771 IAV458752:IAV458771 IKR458752:IKR458771 IUN458752:IUN458771 JEJ458752:JEJ458771 JOF458752:JOF458771 JYB458752:JYB458771 KHX458752:KHX458771 KRT458752:KRT458771 LBP458752:LBP458771 LLL458752:LLL458771 LVH458752:LVH458771 MFD458752:MFD458771 MOZ458752:MOZ458771 MYV458752:MYV458771 NIR458752:NIR458771 NSN458752:NSN458771 OCJ458752:OCJ458771 OMF458752:OMF458771 OWB458752:OWB458771 PFX458752:PFX458771 PPT458752:PPT458771 PZP458752:PZP458771 QJL458752:QJL458771 QTH458752:QTH458771 RDD458752:RDD458771 RMZ458752:RMZ458771 RWV458752:RWV458771 SGR458752:SGR458771 SQN458752:SQN458771 TAJ458752:TAJ458771 TKF458752:TKF458771 TUB458752:TUB458771 UDX458752:UDX458771 UNT458752:UNT458771 UXP458752:UXP458771 VHL458752:VHL458771 VRH458752:VRH458771 WBD458752:WBD458771 WKZ458752:WKZ458771 WUV458752:WUV458771 IJ524288:IJ524307 SF524288:SF524307 ACB524288:ACB524307 ALX524288:ALX524307 AVT524288:AVT524307 BFP524288:BFP524307 BPL524288:BPL524307 BZH524288:BZH524307 CJD524288:CJD524307 CSZ524288:CSZ524307 DCV524288:DCV524307 DMR524288:DMR524307 DWN524288:DWN524307 EGJ524288:EGJ524307 EQF524288:EQF524307 FAB524288:FAB524307 FJX524288:FJX524307 FTT524288:FTT524307 GDP524288:GDP524307 GNL524288:GNL524307 GXH524288:GXH524307 HHD524288:HHD524307 HQZ524288:HQZ524307 IAV524288:IAV524307 IKR524288:IKR524307 IUN524288:IUN524307 JEJ524288:JEJ524307 JOF524288:JOF524307 JYB524288:JYB524307 KHX524288:KHX524307 KRT524288:KRT524307 LBP524288:LBP524307 LLL524288:LLL524307 LVH524288:LVH524307 MFD524288:MFD524307 MOZ524288:MOZ524307 MYV524288:MYV524307 NIR524288:NIR524307 NSN524288:NSN524307 OCJ524288:OCJ524307 OMF524288:OMF524307 OWB524288:OWB524307 PFX524288:PFX524307 PPT524288:PPT524307 PZP524288:PZP524307 QJL524288:QJL524307 QTH524288:QTH524307 RDD524288:RDD524307 RMZ524288:RMZ524307 RWV524288:RWV524307 SGR524288:SGR524307 SQN524288:SQN524307 TAJ524288:TAJ524307 TKF524288:TKF524307 TUB524288:TUB524307 UDX524288:UDX524307 UNT524288:UNT524307 UXP524288:UXP524307 VHL524288:VHL524307 VRH524288:VRH524307 WBD524288:WBD524307 WKZ524288:WKZ524307 WUV524288:WUV524307 IJ589824:IJ589843 SF589824:SF589843 ACB589824:ACB589843 ALX589824:ALX589843 AVT589824:AVT589843 BFP589824:BFP589843 BPL589824:BPL589843 BZH589824:BZH589843 CJD589824:CJD589843 CSZ589824:CSZ589843 DCV589824:DCV589843 DMR589824:DMR589843 DWN589824:DWN589843 EGJ589824:EGJ589843 EQF589824:EQF589843 FAB589824:FAB589843 FJX589824:FJX589843 FTT589824:FTT589843 GDP589824:GDP589843 GNL589824:GNL589843 GXH589824:GXH589843 HHD589824:HHD589843 HQZ589824:HQZ589843 IAV589824:IAV589843 IKR589824:IKR589843 IUN589824:IUN589843 JEJ589824:JEJ589843 JOF589824:JOF589843 JYB589824:JYB589843 KHX589824:KHX589843 KRT589824:KRT589843 LBP589824:LBP589843 LLL589824:LLL589843 LVH589824:LVH589843 MFD589824:MFD589843 MOZ589824:MOZ589843 MYV589824:MYV589843 NIR589824:NIR589843 NSN589824:NSN589843 OCJ589824:OCJ589843 OMF589824:OMF589843 OWB589824:OWB589843 PFX589824:PFX589843 PPT589824:PPT589843 PZP589824:PZP589843 QJL589824:QJL589843 QTH589824:QTH589843 RDD589824:RDD589843 RMZ589824:RMZ589843 RWV589824:RWV589843 SGR589824:SGR589843 SQN589824:SQN589843 TAJ589824:TAJ589843 TKF589824:TKF589843 TUB589824:TUB589843 UDX589824:UDX589843 UNT589824:UNT589843 UXP589824:UXP589843 VHL589824:VHL589843 VRH589824:VRH589843 WBD589824:WBD589843 WKZ589824:WKZ589843 WUV589824:WUV589843 IJ655360:IJ655379 SF655360:SF655379 ACB655360:ACB655379 ALX655360:ALX655379 AVT655360:AVT655379 BFP655360:BFP655379 BPL655360:BPL655379 BZH655360:BZH655379 CJD655360:CJD655379 CSZ655360:CSZ655379 DCV655360:DCV655379 DMR655360:DMR655379 DWN655360:DWN655379 EGJ655360:EGJ655379 EQF655360:EQF655379 FAB655360:FAB655379 FJX655360:FJX655379 FTT655360:FTT655379 GDP655360:GDP655379 GNL655360:GNL655379 GXH655360:GXH655379 HHD655360:HHD655379 HQZ655360:HQZ655379 IAV655360:IAV655379 IKR655360:IKR655379 IUN655360:IUN655379 JEJ655360:JEJ655379 JOF655360:JOF655379 JYB655360:JYB655379 KHX655360:KHX655379 KRT655360:KRT655379 LBP655360:LBP655379 LLL655360:LLL655379 LVH655360:LVH655379 MFD655360:MFD655379 MOZ655360:MOZ655379 MYV655360:MYV655379 NIR655360:NIR655379 NSN655360:NSN655379 OCJ655360:OCJ655379 OMF655360:OMF655379 OWB655360:OWB655379 PFX655360:PFX655379 PPT655360:PPT655379 PZP655360:PZP655379 QJL655360:QJL655379 QTH655360:QTH655379 RDD655360:RDD655379 RMZ655360:RMZ655379 RWV655360:RWV655379 SGR655360:SGR655379 SQN655360:SQN655379 TAJ655360:TAJ655379 TKF655360:TKF655379 TUB655360:TUB655379 UDX655360:UDX655379 UNT655360:UNT655379 UXP655360:UXP655379 VHL655360:VHL655379 VRH655360:VRH655379 WBD655360:WBD655379 WKZ655360:WKZ655379 WUV655360:WUV655379 IJ720896:IJ720915 SF720896:SF720915 ACB720896:ACB720915 ALX720896:ALX720915 AVT720896:AVT720915 BFP720896:BFP720915 BPL720896:BPL720915 BZH720896:BZH720915 CJD720896:CJD720915 CSZ720896:CSZ720915 DCV720896:DCV720915 DMR720896:DMR720915 DWN720896:DWN720915 EGJ720896:EGJ720915 EQF720896:EQF720915 FAB720896:FAB720915 FJX720896:FJX720915 FTT720896:FTT720915 GDP720896:GDP720915 GNL720896:GNL720915 GXH720896:GXH720915 HHD720896:HHD720915 HQZ720896:HQZ720915 IAV720896:IAV720915 IKR720896:IKR720915 IUN720896:IUN720915 JEJ720896:JEJ720915 JOF720896:JOF720915 JYB720896:JYB720915 KHX720896:KHX720915 KRT720896:KRT720915 LBP720896:LBP720915 LLL720896:LLL720915 LVH720896:LVH720915 MFD720896:MFD720915 MOZ720896:MOZ720915 MYV720896:MYV720915 NIR720896:NIR720915 NSN720896:NSN720915 OCJ720896:OCJ720915 OMF720896:OMF720915 OWB720896:OWB720915 PFX720896:PFX720915 PPT720896:PPT720915 PZP720896:PZP720915 QJL720896:QJL720915 QTH720896:QTH720915 RDD720896:RDD720915 RMZ720896:RMZ720915 RWV720896:RWV720915 SGR720896:SGR720915 SQN720896:SQN720915 TAJ720896:TAJ720915 TKF720896:TKF720915 TUB720896:TUB720915 UDX720896:UDX720915 UNT720896:UNT720915 UXP720896:UXP720915 VHL720896:VHL720915 VRH720896:VRH720915 WBD720896:WBD720915 WKZ720896:WKZ720915 WUV720896:WUV720915 IJ786432:IJ786451 SF786432:SF786451 ACB786432:ACB786451 ALX786432:ALX786451 AVT786432:AVT786451 BFP786432:BFP786451 BPL786432:BPL786451 BZH786432:BZH786451 CJD786432:CJD786451 CSZ786432:CSZ786451 DCV786432:DCV786451 DMR786432:DMR786451 DWN786432:DWN786451 EGJ786432:EGJ786451 EQF786432:EQF786451 FAB786432:FAB786451 FJX786432:FJX786451 FTT786432:FTT786451 GDP786432:GDP786451 GNL786432:GNL786451 GXH786432:GXH786451 HHD786432:HHD786451 HQZ786432:HQZ786451 IAV786432:IAV786451 IKR786432:IKR786451 IUN786432:IUN786451 JEJ786432:JEJ786451 JOF786432:JOF786451 JYB786432:JYB786451 KHX786432:KHX786451 KRT786432:KRT786451 LBP786432:LBP786451 LLL786432:LLL786451 LVH786432:LVH786451 MFD786432:MFD786451 MOZ786432:MOZ786451 MYV786432:MYV786451 NIR786432:NIR786451 NSN786432:NSN786451 OCJ786432:OCJ786451 OMF786432:OMF786451 OWB786432:OWB786451 PFX786432:PFX786451 PPT786432:PPT786451 PZP786432:PZP786451 QJL786432:QJL786451 QTH786432:QTH786451 RDD786432:RDD786451 RMZ786432:RMZ786451 RWV786432:RWV786451 SGR786432:SGR786451 SQN786432:SQN786451 TAJ786432:TAJ786451 TKF786432:TKF786451 TUB786432:TUB786451 UDX786432:UDX786451 UNT786432:UNT786451 UXP786432:UXP786451 VHL786432:VHL786451 VRH786432:VRH786451 WBD786432:WBD786451 WKZ786432:WKZ786451 WUV786432:WUV786451 IJ851968:IJ851987 SF851968:SF851987 ACB851968:ACB851987 ALX851968:ALX851987 AVT851968:AVT851987 BFP851968:BFP851987 BPL851968:BPL851987 BZH851968:BZH851987 CJD851968:CJD851987 CSZ851968:CSZ851987 DCV851968:DCV851987 DMR851968:DMR851987 DWN851968:DWN851987 EGJ851968:EGJ851987 EQF851968:EQF851987 FAB851968:FAB851987 FJX851968:FJX851987 FTT851968:FTT851987 GDP851968:GDP851987 GNL851968:GNL851987 GXH851968:GXH851987 HHD851968:HHD851987 HQZ851968:HQZ851987 IAV851968:IAV851987 IKR851968:IKR851987 IUN851968:IUN851987 JEJ851968:JEJ851987 JOF851968:JOF851987 JYB851968:JYB851987 KHX851968:KHX851987 KRT851968:KRT851987 LBP851968:LBP851987 LLL851968:LLL851987 LVH851968:LVH851987 MFD851968:MFD851987 MOZ851968:MOZ851987 MYV851968:MYV851987 NIR851968:NIR851987 NSN851968:NSN851987 OCJ851968:OCJ851987 OMF851968:OMF851987 OWB851968:OWB851987 PFX851968:PFX851987 PPT851968:PPT851987 PZP851968:PZP851987 QJL851968:QJL851987 QTH851968:QTH851987 RDD851968:RDD851987 RMZ851968:RMZ851987 RWV851968:RWV851987 SGR851968:SGR851987 SQN851968:SQN851987 TAJ851968:TAJ851987 TKF851968:TKF851987 TUB851968:TUB851987 UDX851968:UDX851987 UNT851968:UNT851987 UXP851968:UXP851987 VHL851968:VHL851987 VRH851968:VRH851987 WBD851968:WBD851987 WKZ851968:WKZ851987 WUV851968:WUV851987 IJ917504:IJ917523 SF917504:SF917523 ACB917504:ACB917523 ALX917504:ALX917523 AVT917504:AVT917523 BFP917504:BFP917523 BPL917504:BPL917523 BZH917504:BZH917523 CJD917504:CJD917523 CSZ917504:CSZ917523 DCV917504:DCV917523 DMR917504:DMR917523 DWN917504:DWN917523 EGJ917504:EGJ917523 EQF917504:EQF917523 FAB917504:FAB917523 FJX917504:FJX917523 FTT917504:FTT917523 GDP917504:GDP917523 GNL917504:GNL917523 GXH917504:GXH917523 HHD917504:HHD917523 HQZ917504:HQZ917523 IAV917504:IAV917523 IKR917504:IKR917523 IUN917504:IUN917523 JEJ917504:JEJ917523 JOF917504:JOF917523 JYB917504:JYB917523 KHX917504:KHX917523 KRT917504:KRT917523 LBP917504:LBP917523 LLL917504:LLL917523 LVH917504:LVH917523 MFD917504:MFD917523 MOZ917504:MOZ917523 MYV917504:MYV917523 NIR917504:NIR917523 NSN917504:NSN917523 OCJ917504:OCJ917523 OMF917504:OMF917523 OWB917504:OWB917523 PFX917504:PFX917523 PPT917504:PPT917523 PZP917504:PZP917523 QJL917504:QJL917523 QTH917504:QTH917523 RDD917504:RDD917523 RMZ917504:RMZ917523 RWV917504:RWV917523 SGR917504:SGR917523 SQN917504:SQN917523 TAJ917504:TAJ917523 TKF917504:TKF917523 TUB917504:TUB917523 UDX917504:UDX917523 UNT917504:UNT917523 UXP917504:UXP917523 VHL917504:VHL917523 VRH917504:VRH917523 WBD917504:WBD917523 WKZ917504:WKZ917523 WUV917504:WUV917523 IJ983040:IJ983059 SF983040:SF983059 ACB983040:ACB983059 ALX983040:ALX983059 AVT983040:AVT983059 BFP983040:BFP983059 BPL983040:BPL983059 BZH983040:BZH983059 CJD983040:CJD983059 CSZ983040:CSZ983059 DCV983040:DCV983059 DMR983040:DMR983059 DWN983040:DWN983059 EGJ983040:EGJ983059 EQF983040:EQF983059 FAB983040:FAB983059 FJX983040:FJX983059 FTT983040:FTT983059 GDP983040:GDP983059 GNL983040:GNL983059 GXH983040:GXH983059 HHD983040:HHD983059 HQZ983040:HQZ983059 IAV983040:IAV983059 IKR983040:IKR983059 IUN983040:IUN983059 JEJ983040:JEJ983059 JOF983040:JOF983059 JYB983040:JYB983059 KHX983040:KHX983059 KRT983040:KRT983059 LBP983040:LBP983059 LLL983040:LLL983059 LVH983040:LVH983059 MFD983040:MFD983059 MOZ983040:MOZ983059 MYV983040:MYV983059 NIR983040:NIR983059 NSN983040:NSN983059 OCJ983040:OCJ983059 OMF983040:OMF983059 OWB983040:OWB983059 PFX983040:PFX983059 PPT983040:PPT983059 PZP983040:PZP983059 QJL983040:QJL983059 QTH983040:QTH983059 RDD983040:RDD983059 RMZ983040:RMZ983059 RWV983040:RWV983059 SGR983040:SGR983059 SQN983040:SQN983059 TAJ983040:TAJ983059 TKF983040:TKF983059 TUB983040:TUB983059 UDX983040:UDX983059 UNT983040:UNT983059 UXP983040:UXP983059 VHL983040:VHL983059 VRH983040:VRH983059 WBD983040:WBD983059 WKZ983040:WKZ983059 IJ8:IJ42 SF8:SF42 ACB8:ACB42 ALX8:ALX42 AVT8:AVT42 BFP8:BFP42 BPL8:BPL42 BZH8:BZH42 CJD8:CJD42 CSZ8:CSZ42 DCV8:DCV42 DMR8:DMR42 DWN8:DWN42 EGJ8:EGJ42 EQF8:EQF42 FAB8:FAB42 FJX8:FJX42 FTT8:FTT42 GDP8:GDP42 GNL8:GNL42 GXH8:GXH42 HHD8:HHD42 HQZ8:HQZ42 IAV8:IAV42 IKR8:IKR42 IUN8:IUN42 JEJ8:JEJ42 JOF8:JOF42 JYB8:JYB42 KHX8:KHX42 KRT8:KRT42 LBP8:LBP42 LLL8:LLL42 LVH8:LVH42 MFD8:MFD42 MOZ8:MOZ42 MYV8:MYV42 NIR8:NIR42 NSN8:NSN42 OCJ8:OCJ42 OMF8:OMF42 OWB8:OWB42 PFX8:PFX42 PPT8:PPT42 PZP8:PZP42 QJL8:QJL42 QTH8:QTH42 RDD8:RDD42 RMZ8:RMZ42 RWV8:RWV42 SGR8:SGR42 SQN8:SQN42 TAJ8:TAJ42 TKF8:TKF42 TUB8:TUB42 UDX8:UDX42 UNT8:UNT42 UXP8:UXP42 VHL8:VHL42 VRH8:VRH42 WBD8:WBD42 WKZ8:WKZ42 WUV8:WUV42">
      <formula1>",×"</formula1>
    </dataValidation>
    <dataValidation type="list" allowBlank="1" showInputMessage="1" showErrorMessage="1" sqref="WUX983040:WUX983059 IL65536:IL65555 SH65536:SH65555 ACD65536:ACD65555 ALZ65536:ALZ65555 AVV65536:AVV65555 BFR65536:BFR65555 BPN65536:BPN65555 BZJ65536:BZJ65555 CJF65536:CJF65555 CTB65536:CTB65555 DCX65536:DCX65555 DMT65536:DMT65555 DWP65536:DWP65555 EGL65536:EGL65555 EQH65536:EQH65555 FAD65536:FAD65555 FJZ65536:FJZ65555 FTV65536:FTV65555 GDR65536:GDR65555 GNN65536:GNN65555 GXJ65536:GXJ65555 HHF65536:HHF65555 HRB65536:HRB65555 IAX65536:IAX65555 IKT65536:IKT65555 IUP65536:IUP65555 JEL65536:JEL65555 JOH65536:JOH65555 JYD65536:JYD65555 KHZ65536:KHZ65555 KRV65536:KRV65555 LBR65536:LBR65555 LLN65536:LLN65555 LVJ65536:LVJ65555 MFF65536:MFF65555 MPB65536:MPB65555 MYX65536:MYX65555 NIT65536:NIT65555 NSP65536:NSP65555 OCL65536:OCL65555 OMH65536:OMH65555 OWD65536:OWD65555 PFZ65536:PFZ65555 PPV65536:PPV65555 PZR65536:PZR65555 QJN65536:QJN65555 QTJ65536:QTJ65555 RDF65536:RDF65555 RNB65536:RNB65555 RWX65536:RWX65555 SGT65536:SGT65555 SQP65536:SQP65555 TAL65536:TAL65555 TKH65536:TKH65555 TUD65536:TUD65555 UDZ65536:UDZ65555 UNV65536:UNV65555 UXR65536:UXR65555 VHN65536:VHN65555 VRJ65536:VRJ65555 WBF65536:WBF65555 WLB65536:WLB65555 WUX65536:WUX65555 IL131072:IL131091 SH131072:SH131091 ACD131072:ACD131091 ALZ131072:ALZ131091 AVV131072:AVV131091 BFR131072:BFR131091 BPN131072:BPN131091 BZJ131072:BZJ131091 CJF131072:CJF131091 CTB131072:CTB131091 DCX131072:DCX131091 DMT131072:DMT131091 DWP131072:DWP131091 EGL131072:EGL131091 EQH131072:EQH131091 FAD131072:FAD131091 FJZ131072:FJZ131091 FTV131072:FTV131091 GDR131072:GDR131091 GNN131072:GNN131091 GXJ131072:GXJ131091 HHF131072:HHF131091 HRB131072:HRB131091 IAX131072:IAX131091 IKT131072:IKT131091 IUP131072:IUP131091 JEL131072:JEL131091 JOH131072:JOH131091 JYD131072:JYD131091 KHZ131072:KHZ131091 KRV131072:KRV131091 LBR131072:LBR131091 LLN131072:LLN131091 LVJ131072:LVJ131091 MFF131072:MFF131091 MPB131072:MPB131091 MYX131072:MYX131091 NIT131072:NIT131091 NSP131072:NSP131091 OCL131072:OCL131091 OMH131072:OMH131091 OWD131072:OWD131091 PFZ131072:PFZ131091 PPV131072:PPV131091 PZR131072:PZR131091 QJN131072:QJN131091 QTJ131072:QTJ131091 RDF131072:RDF131091 RNB131072:RNB131091 RWX131072:RWX131091 SGT131072:SGT131091 SQP131072:SQP131091 TAL131072:TAL131091 TKH131072:TKH131091 TUD131072:TUD131091 UDZ131072:UDZ131091 UNV131072:UNV131091 UXR131072:UXR131091 VHN131072:VHN131091 VRJ131072:VRJ131091 WBF131072:WBF131091 WLB131072:WLB131091 WUX131072:WUX131091 IL196608:IL196627 SH196608:SH196627 ACD196608:ACD196627 ALZ196608:ALZ196627 AVV196608:AVV196627 BFR196608:BFR196627 BPN196608:BPN196627 BZJ196608:BZJ196627 CJF196608:CJF196627 CTB196608:CTB196627 DCX196608:DCX196627 DMT196608:DMT196627 DWP196608:DWP196627 EGL196608:EGL196627 EQH196608:EQH196627 FAD196608:FAD196627 FJZ196608:FJZ196627 FTV196608:FTV196627 GDR196608:GDR196627 GNN196608:GNN196627 GXJ196608:GXJ196627 HHF196608:HHF196627 HRB196608:HRB196627 IAX196608:IAX196627 IKT196608:IKT196627 IUP196608:IUP196627 JEL196608:JEL196627 JOH196608:JOH196627 JYD196608:JYD196627 KHZ196608:KHZ196627 KRV196608:KRV196627 LBR196608:LBR196627 LLN196608:LLN196627 LVJ196608:LVJ196627 MFF196608:MFF196627 MPB196608:MPB196627 MYX196608:MYX196627 NIT196608:NIT196627 NSP196608:NSP196627 OCL196608:OCL196627 OMH196608:OMH196627 OWD196608:OWD196627 PFZ196608:PFZ196627 PPV196608:PPV196627 PZR196608:PZR196627 QJN196608:QJN196627 QTJ196608:QTJ196627 RDF196608:RDF196627 RNB196608:RNB196627 RWX196608:RWX196627 SGT196608:SGT196627 SQP196608:SQP196627 TAL196608:TAL196627 TKH196608:TKH196627 TUD196608:TUD196627 UDZ196608:UDZ196627 UNV196608:UNV196627 UXR196608:UXR196627 VHN196608:VHN196627 VRJ196608:VRJ196627 WBF196608:WBF196627 WLB196608:WLB196627 WUX196608:WUX196627 IL262144:IL262163 SH262144:SH262163 ACD262144:ACD262163 ALZ262144:ALZ262163 AVV262144:AVV262163 BFR262144:BFR262163 BPN262144:BPN262163 BZJ262144:BZJ262163 CJF262144:CJF262163 CTB262144:CTB262163 DCX262144:DCX262163 DMT262144:DMT262163 DWP262144:DWP262163 EGL262144:EGL262163 EQH262144:EQH262163 FAD262144:FAD262163 FJZ262144:FJZ262163 FTV262144:FTV262163 GDR262144:GDR262163 GNN262144:GNN262163 GXJ262144:GXJ262163 HHF262144:HHF262163 HRB262144:HRB262163 IAX262144:IAX262163 IKT262144:IKT262163 IUP262144:IUP262163 JEL262144:JEL262163 JOH262144:JOH262163 JYD262144:JYD262163 KHZ262144:KHZ262163 KRV262144:KRV262163 LBR262144:LBR262163 LLN262144:LLN262163 LVJ262144:LVJ262163 MFF262144:MFF262163 MPB262144:MPB262163 MYX262144:MYX262163 NIT262144:NIT262163 NSP262144:NSP262163 OCL262144:OCL262163 OMH262144:OMH262163 OWD262144:OWD262163 PFZ262144:PFZ262163 PPV262144:PPV262163 PZR262144:PZR262163 QJN262144:QJN262163 QTJ262144:QTJ262163 RDF262144:RDF262163 RNB262144:RNB262163 RWX262144:RWX262163 SGT262144:SGT262163 SQP262144:SQP262163 TAL262144:TAL262163 TKH262144:TKH262163 TUD262144:TUD262163 UDZ262144:UDZ262163 UNV262144:UNV262163 UXR262144:UXR262163 VHN262144:VHN262163 VRJ262144:VRJ262163 WBF262144:WBF262163 WLB262144:WLB262163 WUX262144:WUX262163 IL327680:IL327699 SH327680:SH327699 ACD327680:ACD327699 ALZ327680:ALZ327699 AVV327680:AVV327699 BFR327680:BFR327699 BPN327680:BPN327699 BZJ327680:BZJ327699 CJF327680:CJF327699 CTB327680:CTB327699 DCX327680:DCX327699 DMT327680:DMT327699 DWP327680:DWP327699 EGL327680:EGL327699 EQH327680:EQH327699 FAD327680:FAD327699 FJZ327680:FJZ327699 FTV327680:FTV327699 GDR327680:GDR327699 GNN327680:GNN327699 GXJ327680:GXJ327699 HHF327680:HHF327699 HRB327680:HRB327699 IAX327680:IAX327699 IKT327680:IKT327699 IUP327680:IUP327699 JEL327680:JEL327699 JOH327680:JOH327699 JYD327680:JYD327699 KHZ327680:KHZ327699 KRV327680:KRV327699 LBR327680:LBR327699 LLN327680:LLN327699 LVJ327680:LVJ327699 MFF327680:MFF327699 MPB327680:MPB327699 MYX327680:MYX327699 NIT327680:NIT327699 NSP327680:NSP327699 OCL327680:OCL327699 OMH327680:OMH327699 OWD327680:OWD327699 PFZ327680:PFZ327699 PPV327680:PPV327699 PZR327680:PZR327699 QJN327680:QJN327699 QTJ327680:QTJ327699 RDF327680:RDF327699 RNB327680:RNB327699 RWX327680:RWX327699 SGT327680:SGT327699 SQP327680:SQP327699 TAL327680:TAL327699 TKH327680:TKH327699 TUD327680:TUD327699 UDZ327680:UDZ327699 UNV327680:UNV327699 UXR327680:UXR327699 VHN327680:VHN327699 VRJ327680:VRJ327699 WBF327680:WBF327699 WLB327680:WLB327699 WUX327680:WUX327699 IL393216:IL393235 SH393216:SH393235 ACD393216:ACD393235 ALZ393216:ALZ393235 AVV393216:AVV393235 BFR393216:BFR393235 BPN393216:BPN393235 BZJ393216:BZJ393235 CJF393216:CJF393235 CTB393216:CTB393235 DCX393216:DCX393235 DMT393216:DMT393235 DWP393216:DWP393235 EGL393216:EGL393235 EQH393216:EQH393235 FAD393216:FAD393235 FJZ393216:FJZ393235 FTV393216:FTV393235 GDR393216:GDR393235 GNN393216:GNN393235 GXJ393216:GXJ393235 HHF393216:HHF393235 HRB393216:HRB393235 IAX393216:IAX393235 IKT393216:IKT393235 IUP393216:IUP393235 JEL393216:JEL393235 JOH393216:JOH393235 JYD393216:JYD393235 KHZ393216:KHZ393235 KRV393216:KRV393235 LBR393216:LBR393235 LLN393216:LLN393235 LVJ393216:LVJ393235 MFF393216:MFF393235 MPB393216:MPB393235 MYX393216:MYX393235 NIT393216:NIT393235 NSP393216:NSP393235 OCL393216:OCL393235 OMH393216:OMH393235 OWD393216:OWD393235 PFZ393216:PFZ393235 PPV393216:PPV393235 PZR393216:PZR393235 QJN393216:QJN393235 QTJ393216:QTJ393235 RDF393216:RDF393235 RNB393216:RNB393235 RWX393216:RWX393235 SGT393216:SGT393235 SQP393216:SQP393235 TAL393216:TAL393235 TKH393216:TKH393235 TUD393216:TUD393235 UDZ393216:UDZ393235 UNV393216:UNV393235 UXR393216:UXR393235 VHN393216:VHN393235 VRJ393216:VRJ393235 WBF393216:WBF393235 WLB393216:WLB393235 WUX393216:WUX393235 IL458752:IL458771 SH458752:SH458771 ACD458752:ACD458771 ALZ458752:ALZ458771 AVV458752:AVV458771 BFR458752:BFR458771 BPN458752:BPN458771 BZJ458752:BZJ458771 CJF458752:CJF458771 CTB458752:CTB458771 DCX458752:DCX458771 DMT458752:DMT458771 DWP458752:DWP458771 EGL458752:EGL458771 EQH458752:EQH458771 FAD458752:FAD458771 FJZ458752:FJZ458771 FTV458752:FTV458771 GDR458752:GDR458771 GNN458752:GNN458771 GXJ458752:GXJ458771 HHF458752:HHF458771 HRB458752:HRB458771 IAX458752:IAX458771 IKT458752:IKT458771 IUP458752:IUP458771 JEL458752:JEL458771 JOH458752:JOH458771 JYD458752:JYD458771 KHZ458752:KHZ458771 KRV458752:KRV458771 LBR458752:LBR458771 LLN458752:LLN458771 LVJ458752:LVJ458771 MFF458752:MFF458771 MPB458752:MPB458771 MYX458752:MYX458771 NIT458752:NIT458771 NSP458752:NSP458771 OCL458752:OCL458771 OMH458752:OMH458771 OWD458752:OWD458771 PFZ458752:PFZ458771 PPV458752:PPV458771 PZR458752:PZR458771 QJN458752:QJN458771 QTJ458752:QTJ458771 RDF458752:RDF458771 RNB458752:RNB458771 RWX458752:RWX458771 SGT458752:SGT458771 SQP458752:SQP458771 TAL458752:TAL458771 TKH458752:TKH458771 TUD458752:TUD458771 UDZ458752:UDZ458771 UNV458752:UNV458771 UXR458752:UXR458771 VHN458752:VHN458771 VRJ458752:VRJ458771 WBF458752:WBF458771 WLB458752:WLB458771 WUX458752:WUX458771 IL524288:IL524307 SH524288:SH524307 ACD524288:ACD524307 ALZ524288:ALZ524307 AVV524288:AVV524307 BFR524288:BFR524307 BPN524288:BPN524307 BZJ524288:BZJ524307 CJF524288:CJF524307 CTB524288:CTB524307 DCX524288:DCX524307 DMT524288:DMT524307 DWP524288:DWP524307 EGL524288:EGL524307 EQH524288:EQH524307 FAD524288:FAD524307 FJZ524288:FJZ524307 FTV524288:FTV524307 GDR524288:GDR524307 GNN524288:GNN524307 GXJ524288:GXJ524307 HHF524288:HHF524307 HRB524288:HRB524307 IAX524288:IAX524307 IKT524288:IKT524307 IUP524288:IUP524307 JEL524288:JEL524307 JOH524288:JOH524307 JYD524288:JYD524307 KHZ524288:KHZ524307 KRV524288:KRV524307 LBR524288:LBR524307 LLN524288:LLN524307 LVJ524288:LVJ524307 MFF524288:MFF524307 MPB524288:MPB524307 MYX524288:MYX524307 NIT524288:NIT524307 NSP524288:NSP524307 OCL524288:OCL524307 OMH524288:OMH524307 OWD524288:OWD524307 PFZ524288:PFZ524307 PPV524288:PPV524307 PZR524288:PZR524307 QJN524288:QJN524307 QTJ524288:QTJ524307 RDF524288:RDF524307 RNB524288:RNB524307 RWX524288:RWX524307 SGT524288:SGT524307 SQP524288:SQP524307 TAL524288:TAL524307 TKH524288:TKH524307 TUD524288:TUD524307 UDZ524288:UDZ524307 UNV524288:UNV524307 UXR524288:UXR524307 VHN524288:VHN524307 VRJ524288:VRJ524307 WBF524288:WBF524307 WLB524288:WLB524307 WUX524288:WUX524307 IL589824:IL589843 SH589824:SH589843 ACD589824:ACD589843 ALZ589824:ALZ589843 AVV589824:AVV589843 BFR589824:BFR589843 BPN589824:BPN589843 BZJ589824:BZJ589843 CJF589824:CJF589843 CTB589824:CTB589843 DCX589824:DCX589843 DMT589824:DMT589843 DWP589824:DWP589843 EGL589824:EGL589843 EQH589824:EQH589843 FAD589824:FAD589843 FJZ589824:FJZ589843 FTV589824:FTV589843 GDR589824:GDR589843 GNN589824:GNN589843 GXJ589824:GXJ589843 HHF589824:HHF589843 HRB589824:HRB589843 IAX589824:IAX589843 IKT589824:IKT589843 IUP589824:IUP589843 JEL589824:JEL589843 JOH589824:JOH589843 JYD589824:JYD589843 KHZ589824:KHZ589843 KRV589824:KRV589843 LBR589824:LBR589843 LLN589824:LLN589843 LVJ589824:LVJ589843 MFF589824:MFF589843 MPB589824:MPB589843 MYX589824:MYX589843 NIT589824:NIT589843 NSP589824:NSP589843 OCL589824:OCL589843 OMH589824:OMH589843 OWD589824:OWD589843 PFZ589824:PFZ589843 PPV589824:PPV589843 PZR589824:PZR589843 QJN589824:QJN589843 QTJ589824:QTJ589843 RDF589824:RDF589843 RNB589824:RNB589843 RWX589824:RWX589843 SGT589824:SGT589843 SQP589824:SQP589843 TAL589824:TAL589843 TKH589824:TKH589843 TUD589824:TUD589843 UDZ589824:UDZ589843 UNV589824:UNV589843 UXR589824:UXR589843 VHN589824:VHN589843 VRJ589824:VRJ589843 WBF589824:WBF589843 WLB589824:WLB589843 WUX589824:WUX589843 IL655360:IL655379 SH655360:SH655379 ACD655360:ACD655379 ALZ655360:ALZ655379 AVV655360:AVV655379 BFR655360:BFR655379 BPN655360:BPN655379 BZJ655360:BZJ655379 CJF655360:CJF655379 CTB655360:CTB655379 DCX655360:DCX655379 DMT655360:DMT655379 DWP655360:DWP655379 EGL655360:EGL655379 EQH655360:EQH655379 FAD655360:FAD655379 FJZ655360:FJZ655379 FTV655360:FTV655379 GDR655360:GDR655379 GNN655360:GNN655379 GXJ655360:GXJ655379 HHF655360:HHF655379 HRB655360:HRB655379 IAX655360:IAX655379 IKT655360:IKT655379 IUP655360:IUP655379 JEL655360:JEL655379 JOH655360:JOH655379 JYD655360:JYD655379 KHZ655360:KHZ655379 KRV655360:KRV655379 LBR655360:LBR655379 LLN655360:LLN655379 LVJ655360:LVJ655379 MFF655360:MFF655379 MPB655360:MPB655379 MYX655360:MYX655379 NIT655360:NIT655379 NSP655360:NSP655379 OCL655360:OCL655379 OMH655360:OMH655379 OWD655360:OWD655379 PFZ655360:PFZ655379 PPV655360:PPV655379 PZR655360:PZR655379 QJN655360:QJN655379 QTJ655360:QTJ655379 RDF655360:RDF655379 RNB655360:RNB655379 RWX655360:RWX655379 SGT655360:SGT655379 SQP655360:SQP655379 TAL655360:TAL655379 TKH655360:TKH655379 TUD655360:TUD655379 UDZ655360:UDZ655379 UNV655360:UNV655379 UXR655360:UXR655379 VHN655360:VHN655379 VRJ655360:VRJ655379 WBF655360:WBF655379 WLB655360:WLB655379 WUX655360:WUX655379 IL720896:IL720915 SH720896:SH720915 ACD720896:ACD720915 ALZ720896:ALZ720915 AVV720896:AVV720915 BFR720896:BFR720915 BPN720896:BPN720915 BZJ720896:BZJ720915 CJF720896:CJF720915 CTB720896:CTB720915 DCX720896:DCX720915 DMT720896:DMT720915 DWP720896:DWP720915 EGL720896:EGL720915 EQH720896:EQH720915 FAD720896:FAD720915 FJZ720896:FJZ720915 FTV720896:FTV720915 GDR720896:GDR720915 GNN720896:GNN720915 GXJ720896:GXJ720915 HHF720896:HHF720915 HRB720896:HRB720915 IAX720896:IAX720915 IKT720896:IKT720915 IUP720896:IUP720915 JEL720896:JEL720915 JOH720896:JOH720915 JYD720896:JYD720915 KHZ720896:KHZ720915 KRV720896:KRV720915 LBR720896:LBR720915 LLN720896:LLN720915 LVJ720896:LVJ720915 MFF720896:MFF720915 MPB720896:MPB720915 MYX720896:MYX720915 NIT720896:NIT720915 NSP720896:NSP720915 OCL720896:OCL720915 OMH720896:OMH720915 OWD720896:OWD720915 PFZ720896:PFZ720915 PPV720896:PPV720915 PZR720896:PZR720915 QJN720896:QJN720915 QTJ720896:QTJ720915 RDF720896:RDF720915 RNB720896:RNB720915 RWX720896:RWX720915 SGT720896:SGT720915 SQP720896:SQP720915 TAL720896:TAL720915 TKH720896:TKH720915 TUD720896:TUD720915 UDZ720896:UDZ720915 UNV720896:UNV720915 UXR720896:UXR720915 VHN720896:VHN720915 VRJ720896:VRJ720915 WBF720896:WBF720915 WLB720896:WLB720915 WUX720896:WUX720915 IL786432:IL786451 SH786432:SH786451 ACD786432:ACD786451 ALZ786432:ALZ786451 AVV786432:AVV786451 BFR786432:BFR786451 BPN786432:BPN786451 BZJ786432:BZJ786451 CJF786432:CJF786451 CTB786432:CTB786451 DCX786432:DCX786451 DMT786432:DMT786451 DWP786432:DWP786451 EGL786432:EGL786451 EQH786432:EQH786451 FAD786432:FAD786451 FJZ786432:FJZ786451 FTV786432:FTV786451 GDR786432:GDR786451 GNN786432:GNN786451 GXJ786432:GXJ786451 HHF786432:HHF786451 HRB786432:HRB786451 IAX786432:IAX786451 IKT786432:IKT786451 IUP786432:IUP786451 JEL786432:JEL786451 JOH786432:JOH786451 JYD786432:JYD786451 KHZ786432:KHZ786451 KRV786432:KRV786451 LBR786432:LBR786451 LLN786432:LLN786451 LVJ786432:LVJ786451 MFF786432:MFF786451 MPB786432:MPB786451 MYX786432:MYX786451 NIT786432:NIT786451 NSP786432:NSP786451 OCL786432:OCL786451 OMH786432:OMH786451 OWD786432:OWD786451 PFZ786432:PFZ786451 PPV786432:PPV786451 PZR786432:PZR786451 QJN786432:QJN786451 QTJ786432:QTJ786451 RDF786432:RDF786451 RNB786432:RNB786451 RWX786432:RWX786451 SGT786432:SGT786451 SQP786432:SQP786451 TAL786432:TAL786451 TKH786432:TKH786451 TUD786432:TUD786451 UDZ786432:UDZ786451 UNV786432:UNV786451 UXR786432:UXR786451 VHN786432:VHN786451 VRJ786432:VRJ786451 WBF786432:WBF786451 WLB786432:WLB786451 WUX786432:WUX786451 IL851968:IL851987 SH851968:SH851987 ACD851968:ACD851987 ALZ851968:ALZ851987 AVV851968:AVV851987 BFR851968:BFR851987 BPN851968:BPN851987 BZJ851968:BZJ851987 CJF851968:CJF851987 CTB851968:CTB851987 DCX851968:DCX851987 DMT851968:DMT851987 DWP851968:DWP851987 EGL851968:EGL851987 EQH851968:EQH851987 FAD851968:FAD851987 FJZ851968:FJZ851987 FTV851968:FTV851987 GDR851968:GDR851987 GNN851968:GNN851987 GXJ851968:GXJ851987 HHF851968:HHF851987 HRB851968:HRB851987 IAX851968:IAX851987 IKT851968:IKT851987 IUP851968:IUP851987 JEL851968:JEL851987 JOH851968:JOH851987 JYD851968:JYD851987 KHZ851968:KHZ851987 KRV851968:KRV851987 LBR851968:LBR851987 LLN851968:LLN851987 LVJ851968:LVJ851987 MFF851968:MFF851987 MPB851968:MPB851987 MYX851968:MYX851987 NIT851968:NIT851987 NSP851968:NSP851987 OCL851968:OCL851987 OMH851968:OMH851987 OWD851968:OWD851987 PFZ851968:PFZ851987 PPV851968:PPV851987 PZR851968:PZR851987 QJN851968:QJN851987 QTJ851968:QTJ851987 RDF851968:RDF851987 RNB851968:RNB851987 RWX851968:RWX851987 SGT851968:SGT851987 SQP851968:SQP851987 TAL851968:TAL851987 TKH851968:TKH851987 TUD851968:TUD851987 UDZ851968:UDZ851987 UNV851968:UNV851987 UXR851968:UXR851987 VHN851968:VHN851987 VRJ851968:VRJ851987 WBF851968:WBF851987 WLB851968:WLB851987 WUX851968:WUX851987 IL917504:IL917523 SH917504:SH917523 ACD917504:ACD917523 ALZ917504:ALZ917523 AVV917504:AVV917523 BFR917504:BFR917523 BPN917504:BPN917523 BZJ917504:BZJ917523 CJF917504:CJF917523 CTB917504:CTB917523 DCX917504:DCX917523 DMT917504:DMT917523 DWP917504:DWP917523 EGL917504:EGL917523 EQH917504:EQH917523 FAD917504:FAD917523 FJZ917504:FJZ917523 FTV917504:FTV917523 GDR917504:GDR917523 GNN917504:GNN917523 GXJ917504:GXJ917523 HHF917504:HHF917523 HRB917504:HRB917523 IAX917504:IAX917523 IKT917504:IKT917523 IUP917504:IUP917523 JEL917504:JEL917523 JOH917504:JOH917523 JYD917504:JYD917523 KHZ917504:KHZ917523 KRV917504:KRV917523 LBR917504:LBR917523 LLN917504:LLN917523 LVJ917504:LVJ917523 MFF917504:MFF917523 MPB917504:MPB917523 MYX917504:MYX917523 NIT917504:NIT917523 NSP917504:NSP917523 OCL917504:OCL917523 OMH917504:OMH917523 OWD917504:OWD917523 PFZ917504:PFZ917523 PPV917504:PPV917523 PZR917504:PZR917523 QJN917504:QJN917523 QTJ917504:QTJ917523 RDF917504:RDF917523 RNB917504:RNB917523 RWX917504:RWX917523 SGT917504:SGT917523 SQP917504:SQP917523 TAL917504:TAL917523 TKH917504:TKH917523 TUD917504:TUD917523 UDZ917504:UDZ917523 UNV917504:UNV917523 UXR917504:UXR917523 VHN917504:VHN917523 VRJ917504:VRJ917523 WBF917504:WBF917523 WLB917504:WLB917523 WUX917504:WUX917523 IL983040:IL983059 SH983040:SH983059 ACD983040:ACD983059 ALZ983040:ALZ983059 AVV983040:AVV983059 BFR983040:BFR983059 BPN983040:BPN983059 BZJ983040:BZJ983059 CJF983040:CJF983059 CTB983040:CTB983059 DCX983040:DCX983059 DMT983040:DMT983059 DWP983040:DWP983059 EGL983040:EGL983059 EQH983040:EQH983059 FAD983040:FAD983059 FJZ983040:FJZ983059 FTV983040:FTV983059 GDR983040:GDR983059 GNN983040:GNN983059 GXJ983040:GXJ983059 HHF983040:HHF983059 HRB983040:HRB983059 IAX983040:IAX983059 IKT983040:IKT983059 IUP983040:IUP983059 JEL983040:JEL983059 JOH983040:JOH983059 JYD983040:JYD983059 KHZ983040:KHZ983059 KRV983040:KRV983059 LBR983040:LBR983059 LLN983040:LLN983059 LVJ983040:LVJ983059 MFF983040:MFF983059 MPB983040:MPB983059 MYX983040:MYX983059 NIT983040:NIT983059 NSP983040:NSP983059 OCL983040:OCL983059 OMH983040:OMH983059 OWD983040:OWD983059 PFZ983040:PFZ983059 PPV983040:PPV983059 PZR983040:PZR983059 QJN983040:QJN983059 QTJ983040:QTJ983059 RDF983040:RDF983059 RNB983040:RNB983059 RWX983040:RWX983059 SGT983040:SGT983059 SQP983040:SQP983059 TAL983040:TAL983059 TKH983040:TKH983059 TUD983040:TUD983059 UDZ983040:UDZ983059 UNV983040:UNV983059 UXR983040:UXR983059 VHN983040:VHN983059 VRJ983040:VRJ983059 WBF983040:WBF983059 WLB983040:WLB983059 IL8:IL42 SH8:SH42 ACD8:ACD42 ALZ8:ALZ42 AVV8:AVV42 BFR8:BFR42 BPN8:BPN42 BZJ8:BZJ42 CJF8:CJF42 CTB8:CTB42 DCX8:DCX42 DMT8:DMT42 DWP8:DWP42 EGL8:EGL42 EQH8:EQH42 FAD8:FAD42 FJZ8:FJZ42 FTV8:FTV42 GDR8:GDR42 GNN8:GNN42 GXJ8:GXJ42 HHF8:HHF42 HRB8:HRB42 IAX8:IAX42 IKT8:IKT42 IUP8:IUP42 JEL8:JEL42 JOH8:JOH42 JYD8:JYD42 KHZ8:KHZ42 KRV8:KRV42 LBR8:LBR42 LLN8:LLN42 LVJ8:LVJ42 MFF8:MFF42 MPB8:MPB42 MYX8:MYX42 NIT8:NIT42 NSP8:NSP42 OCL8:OCL42 OMH8:OMH42 OWD8:OWD42 PFZ8:PFZ42 PPV8:PPV42 PZR8:PZR42 QJN8:QJN42 QTJ8:QTJ42 RDF8:RDF42 RNB8:RNB42 RWX8:RWX42 SGT8:SGT42 SQP8:SQP42 TAL8:TAL42 TKH8:TKH42 TUD8:TUD42 UDZ8:UDZ42 UNV8:UNV42 UXR8:UXR42 VHN8:VHN42 VRJ8:VRJ42 WBF8:WBF42 WLB8:WLB42 WUX8:WUX42">
      <formula1>$B$53:$B$54</formula1>
    </dataValidation>
    <dataValidation type="list" showErrorMessage="1" sqref="E8:E14 J8:J14">
      <formula1>"○,×"</formula1>
    </dataValidation>
  </dataValidations>
  <printOptions horizontalCentered="1"/>
  <pageMargins left="0.51181102362204722" right="0.51181102362204722" top="0.74803149606299213" bottom="0.74803149606299213" header="0.31496062992125984" footer="0.31496062992125984"/>
  <pageSetup paperSize="9" scale="38" fitToHeight="0" orientation="landscape" r:id="rId1"/>
  <headerFooter>
    <oddHeader xml:space="preserve">&amp;R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H21"/>
  <sheetViews>
    <sheetView view="pageBreakPreview" zoomScale="90" zoomScaleNormal="100" zoomScaleSheetLayoutView="90" workbookViewId="0">
      <selection activeCell="G7" sqref="G7"/>
    </sheetView>
  </sheetViews>
  <sheetFormatPr defaultColWidth="9" defaultRowHeight="18" customHeight="1"/>
  <cols>
    <col min="1" max="1" width="5" style="1" customWidth="1"/>
    <col min="2" max="2" width="15.625" style="1" customWidth="1"/>
    <col min="3" max="3" width="14.625" style="1" customWidth="1"/>
    <col min="4" max="4" width="22" style="1" customWidth="1"/>
    <col min="5" max="8" width="13.75" style="1" customWidth="1"/>
    <col min="9" max="9" width="2.5" style="1" customWidth="1"/>
    <col min="10" max="21" width="3" style="1" customWidth="1"/>
    <col min="22" max="16384" width="9" style="1"/>
  </cols>
  <sheetData>
    <row r="1" spans="1:8" ht="18" customHeight="1" thickBot="1">
      <c r="A1" s="107" t="s">
        <v>576</v>
      </c>
    </row>
    <row r="2" spans="1:8" ht="18" customHeight="1" thickBot="1">
      <c r="D2" s="542" t="s">
        <v>369</v>
      </c>
      <c r="E2" s="1158">
        <f>【様式５】実績報告書Ⅰ!V5</f>
        <v>0</v>
      </c>
      <c r="F2" s="1159"/>
      <c r="G2" s="1159"/>
      <c r="H2" s="1160"/>
    </row>
    <row r="4" spans="1:8" ht="18" customHeight="1">
      <c r="A4" s="823" t="s">
        <v>351</v>
      </c>
      <c r="B4" s="823"/>
      <c r="C4" s="823"/>
      <c r="D4" s="823"/>
      <c r="E4" s="823"/>
      <c r="F4" s="823"/>
      <c r="G4" s="823"/>
      <c r="H4" s="790"/>
    </row>
    <row r="5" spans="1:8" ht="18" customHeight="1" thickBot="1">
      <c r="A5" s="10"/>
      <c r="B5" s="10"/>
      <c r="C5" s="10"/>
      <c r="D5" s="10"/>
      <c r="E5" s="10"/>
      <c r="F5" s="10"/>
      <c r="G5" s="10"/>
      <c r="H5" s="10"/>
    </row>
    <row r="6" spans="1:8" ht="39.950000000000003" customHeight="1">
      <c r="A6" s="1166" t="s">
        <v>23</v>
      </c>
      <c r="B6" s="1168" t="s">
        <v>21</v>
      </c>
      <c r="C6" s="1168" t="s">
        <v>22</v>
      </c>
      <c r="D6" s="1168" t="s">
        <v>498</v>
      </c>
      <c r="E6" s="1170" t="s">
        <v>349</v>
      </c>
      <c r="F6" s="746"/>
      <c r="G6" s="1170" t="s">
        <v>350</v>
      </c>
      <c r="H6" s="1171"/>
    </row>
    <row r="7" spans="1:8" ht="56.1" customHeight="1" thickBot="1">
      <c r="A7" s="1167"/>
      <c r="B7" s="1169"/>
      <c r="C7" s="1169"/>
      <c r="D7" s="1169"/>
      <c r="E7" s="388"/>
      <c r="F7" s="271" t="s">
        <v>499</v>
      </c>
      <c r="G7" s="52"/>
      <c r="H7" s="272" t="s">
        <v>499</v>
      </c>
    </row>
    <row r="8" spans="1:8" ht="21.75" customHeight="1">
      <c r="A8" s="389" t="s">
        <v>171</v>
      </c>
      <c r="B8" s="390" t="s">
        <v>125</v>
      </c>
      <c r="C8" s="390" t="s">
        <v>126</v>
      </c>
      <c r="D8" s="390" t="s">
        <v>127</v>
      </c>
      <c r="E8" s="244">
        <v>200000</v>
      </c>
      <c r="F8" s="244"/>
      <c r="G8" s="562"/>
      <c r="H8" s="245"/>
    </row>
    <row r="9" spans="1:8" ht="21.75" customHeight="1">
      <c r="A9" s="105"/>
      <c r="B9" s="306"/>
      <c r="C9" s="306"/>
      <c r="D9" s="306"/>
      <c r="E9" s="246"/>
      <c r="F9" s="246"/>
      <c r="G9" s="247"/>
      <c r="H9" s="297"/>
    </row>
    <row r="10" spans="1:8" ht="21.75" customHeight="1">
      <c r="A10" s="105"/>
      <c r="B10" s="306"/>
      <c r="C10" s="306"/>
      <c r="D10" s="306"/>
      <c r="E10" s="246"/>
      <c r="F10" s="246"/>
      <c r="G10" s="247"/>
      <c r="H10" s="248"/>
    </row>
    <row r="11" spans="1:8" ht="21.75" customHeight="1">
      <c r="A11" s="105"/>
      <c r="B11" s="306"/>
      <c r="C11" s="306"/>
      <c r="D11" s="306"/>
      <c r="E11" s="246"/>
      <c r="F11" s="246"/>
      <c r="G11" s="247"/>
      <c r="H11" s="248"/>
    </row>
    <row r="12" spans="1:8" ht="21.75" customHeight="1">
      <c r="A12" s="105"/>
      <c r="B12" s="306"/>
      <c r="C12" s="306"/>
      <c r="D12" s="306"/>
      <c r="E12" s="246"/>
      <c r="F12" s="246"/>
      <c r="G12" s="247"/>
      <c r="H12" s="248"/>
    </row>
    <row r="13" spans="1:8" ht="21.75" customHeight="1">
      <c r="A13" s="105"/>
      <c r="B13" s="306"/>
      <c r="C13" s="306"/>
      <c r="D13" s="306"/>
      <c r="E13" s="246"/>
      <c r="F13" s="246"/>
      <c r="G13" s="247"/>
      <c r="H13" s="248"/>
    </row>
    <row r="14" spans="1:8" ht="21.75" customHeight="1">
      <c r="A14" s="105"/>
      <c r="B14" s="306"/>
      <c r="C14" s="306"/>
      <c r="D14" s="306"/>
      <c r="E14" s="246"/>
      <c r="F14" s="246"/>
      <c r="G14" s="247"/>
      <c r="H14" s="248"/>
    </row>
    <row r="15" spans="1:8" ht="21.75" customHeight="1">
      <c r="A15" s="105"/>
      <c r="B15" s="306"/>
      <c r="C15" s="306"/>
      <c r="D15" s="306"/>
      <c r="E15" s="246"/>
      <c r="F15" s="246"/>
      <c r="G15" s="247"/>
      <c r="H15" s="248"/>
    </row>
    <row r="16" spans="1:8" ht="21.75" customHeight="1">
      <c r="A16" s="105"/>
      <c r="B16" s="306"/>
      <c r="C16" s="306"/>
      <c r="D16" s="306"/>
      <c r="E16" s="246"/>
      <c r="F16" s="246"/>
      <c r="G16" s="247"/>
      <c r="H16" s="248"/>
    </row>
    <row r="17" spans="1:8" ht="21.75" customHeight="1">
      <c r="A17" s="121"/>
      <c r="B17" s="120"/>
      <c r="C17" s="120"/>
      <c r="D17" s="120"/>
      <c r="E17" s="249"/>
      <c r="F17" s="249"/>
      <c r="G17" s="250"/>
      <c r="H17" s="251"/>
    </row>
    <row r="18" spans="1:8" ht="21.75" customHeight="1" thickBot="1">
      <c r="A18" s="1161" t="s">
        <v>124</v>
      </c>
      <c r="B18" s="1162"/>
      <c r="C18" s="1162"/>
      <c r="D18" s="1163"/>
      <c r="E18" s="252">
        <f>SUM(E9:E17)</f>
        <v>0</v>
      </c>
      <c r="F18" s="253">
        <f>SUM(F9:F17)</f>
        <v>0</v>
      </c>
      <c r="G18" s="254">
        <f>SUM(G9:G17)</f>
        <v>0</v>
      </c>
      <c r="H18" s="255">
        <f>SUM(H9:H17)</f>
        <v>0</v>
      </c>
    </row>
    <row r="19" spans="1:8" ht="19.5" customHeight="1">
      <c r="A19" s="391" t="s">
        <v>284</v>
      </c>
      <c r="B19" s="1164" t="s">
        <v>160</v>
      </c>
      <c r="C19" s="1164"/>
      <c r="D19" s="1164"/>
      <c r="E19" s="1164"/>
      <c r="F19" s="1164"/>
      <c r="G19" s="1164"/>
      <c r="H19" s="1164"/>
    </row>
    <row r="20" spans="1:8" ht="19.5" customHeight="1">
      <c r="A20" s="393"/>
      <c r="B20" s="1165"/>
      <c r="C20" s="1165"/>
      <c r="D20" s="1165"/>
      <c r="E20" s="1165"/>
      <c r="F20" s="1165"/>
      <c r="G20" s="1165"/>
      <c r="H20" s="1165"/>
    </row>
    <row r="21" spans="1:8" ht="18" customHeight="1">
      <c r="A21" s="394" t="s">
        <v>483</v>
      </c>
      <c r="B21" s="1157" t="s">
        <v>485</v>
      </c>
      <c r="C21" s="1157"/>
      <c r="D21" s="1157"/>
      <c r="E21" s="1157"/>
      <c r="F21" s="1157"/>
      <c r="G21" s="1157"/>
      <c r="H21" s="1157"/>
    </row>
  </sheetData>
  <sheetProtection insertColumns="0" insertRows="0"/>
  <mergeCells count="11">
    <mergeCell ref="B21:H21"/>
    <mergeCell ref="E2:H2"/>
    <mergeCell ref="A18:D18"/>
    <mergeCell ref="B19:H20"/>
    <mergeCell ref="A4:H4"/>
    <mergeCell ref="A6:A7"/>
    <mergeCell ref="B6:B7"/>
    <mergeCell ref="C6:C7"/>
    <mergeCell ref="D6:D7"/>
    <mergeCell ref="E6:F6"/>
    <mergeCell ref="G6:H6"/>
  </mergeCells>
  <phoneticPr fontId="4"/>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AJ54"/>
  <sheetViews>
    <sheetView view="pageBreakPreview" topLeftCell="A29" zoomScale="80" zoomScaleNormal="100" zoomScaleSheetLayoutView="80" workbookViewId="0">
      <selection activeCell="AO36" sqref="AO36"/>
    </sheetView>
  </sheetViews>
  <sheetFormatPr defaultColWidth="9" defaultRowHeight="18" customHeight="1"/>
  <cols>
    <col min="1" max="1" width="2.125" style="1" customWidth="1"/>
    <col min="2" max="2" width="3.25" style="1" customWidth="1"/>
    <col min="3" max="3" width="5.625" style="1" customWidth="1"/>
    <col min="4" max="8" width="3.25" style="1" customWidth="1"/>
    <col min="9" max="9" width="3.375" style="1" customWidth="1"/>
    <col min="10" max="15" width="3.25" style="1" customWidth="1"/>
    <col min="16" max="27" width="3.75" style="1" customWidth="1"/>
    <col min="28" max="32" width="3.25" style="1" customWidth="1"/>
    <col min="33" max="33" width="2.75" style="1" customWidth="1"/>
    <col min="34" max="34" width="1.625" style="1" customWidth="1"/>
    <col min="35" max="35" width="3" style="1" hidden="1" customWidth="1"/>
    <col min="36" max="36" width="3" style="1" customWidth="1"/>
    <col min="37" max="37" width="11.25" style="1" bestFit="1" customWidth="1"/>
    <col min="38" max="16384" width="9" style="1"/>
  </cols>
  <sheetData>
    <row r="1" spans="1:35" ht="18" hidden="1" customHeight="1">
      <c r="P1" s="9"/>
    </row>
    <row r="2" spans="1:35" ht="18" customHeight="1">
      <c r="A2" s="107" t="s">
        <v>577</v>
      </c>
    </row>
    <row r="3" spans="1:35" ht="18" customHeight="1">
      <c r="A3" s="926" t="s">
        <v>314</v>
      </c>
      <c r="B3" s="926"/>
      <c r="C3" s="926"/>
      <c r="D3" s="926"/>
      <c r="E3" s="926"/>
      <c r="F3" s="926"/>
      <c r="G3" s="926"/>
      <c r="H3" s="926"/>
      <c r="I3" s="926"/>
      <c r="J3" s="926"/>
      <c r="K3" s="926"/>
      <c r="L3" s="926"/>
      <c r="M3" s="926"/>
      <c r="N3" s="926"/>
      <c r="O3" s="926"/>
      <c r="P3" s="926"/>
      <c r="Q3" s="926"/>
      <c r="R3" s="926"/>
      <c r="S3" s="926"/>
      <c r="T3" s="926"/>
      <c r="U3" s="926"/>
      <c r="V3" s="926"/>
      <c r="W3" s="926"/>
      <c r="X3" s="926"/>
      <c r="Y3" s="926"/>
      <c r="Z3" s="926"/>
      <c r="AA3" s="926"/>
      <c r="AB3" s="926"/>
      <c r="AC3" s="926"/>
      <c r="AD3" s="926"/>
      <c r="AE3" s="926"/>
      <c r="AF3" s="926"/>
      <c r="AG3" s="926"/>
    </row>
    <row r="4" spans="1:35" ht="18" customHeight="1" thickBot="1">
      <c r="A4" s="70"/>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10"/>
    </row>
    <row r="5" spans="1:35" ht="17.25" customHeight="1">
      <c r="B5" s="12"/>
      <c r="C5" s="11"/>
      <c r="D5" s="11"/>
      <c r="E5" s="11"/>
      <c r="F5" s="11"/>
      <c r="G5" s="11"/>
      <c r="H5" s="11"/>
      <c r="I5" s="12"/>
      <c r="J5" s="12"/>
      <c r="K5" s="12"/>
      <c r="L5" s="12"/>
      <c r="M5" s="12"/>
      <c r="N5" s="71"/>
      <c r="O5" s="784" t="s">
        <v>7</v>
      </c>
      <c r="P5" s="785"/>
      <c r="Q5" s="785"/>
      <c r="R5" s="785"/>
      <c r="S5" s="785"/>
      <c r="T5" s="785"/>
      <c r="U5" s="814">
        <f>【様式３】加算人数認定!U8</f>
        <v>0</v>
      </c>
      <c r="V5" s="815"/>
      <c r="W5" s="815"/>
      <c r="X5" s="815"/>
      <c r="Y5" s="815"/>
      <c r="Z5" s="815"/>
      <c r="AA5" s="815"/>
      <c r="AB5" s="815"/>
      <c r="AC5" s="815"/>
      <c r="AD5" s="815"/>
      <c r="AE5" s="815"/>
      <c r="AF5" s="815"/>
      <c r="AG5" s="816"/>
    </row>
    <row r="6" spans="1:35" ht="17.25" customHeight="1">
      <c r="C6" s="11"/>
      <c r="D6" s="11"/>
      <c r="E6" s="11"/>
      <c r="O6" s="772" t="s">
        <v>10</v>
      </c>
      <c r="P6" s="773"/>
      <c r="Q6" s="773"/>
      <c r="R6" s="773"/>
      <c r="S6" s="773"/>
      <c r="T6" s="773"/>
      <c r="U6" s="1016">
        <f>【様式３】加算人数認定!U9</f>
        <v>0</v>
      </c>
      <c r="V6" s="1017"/>
      <c r="W6" s="1017"/>
      <c r="X6" s="1017"/>
      <c r="Y6" s="1017"/>
      <c r="Z6" s="1017"/>
      <c r="AA6" s="1017"/>
      <c r="AB6" s="1017"/>
      <c r="AC6" s="1017"/>
      <c r="AD6" s="1017"/>
      <c r="AE6" s="1017"/>
      <c r="AF6" s="1017"/>
      <c r="AG6" s="1018"/>
    </row>
    <row r="7" spans="1:35" ht="17.25" customHeight="1">
      <c r="C7" s="11"/>
      <c r="D7" s="11"/>
      <c r="E7" s="11"/>
      <c r="O7" s="772" t="s">
        <v>51</v>
      </c>
      <c r="P7" s="773"/>
      <c r="Q7" s="773"/>
      <c r="R7" s="773"/>
      <c r="S7" s="773"/>
      <c r="T7" s="773"/>
      <c r="U7" s="1016">
        <f>【様式３】加算人数認定!U10</f>
        <v>0</v>
      </c>
      <c r="V7" s="1017"/>
      <c r="W7" s="1017"/>
      <c r="X7" s="1017"/>
      <c r="Y7" s="1017"/>
      <c r="Z7" s="1017"/>
      <c r="AA7" s="1017"/>
      <c r="AB7" s="1017"/>
      <c r="AC7" s="1017"/>
      <c r="AD7" s="1017"/>
      <c r="AE7" s="1017"/>
      <c r="AF7" s="1017"/>
      <c r="AG7" s="1018"/>
    </row>
    <row r="8" spans="1:35" ht="17.25" customHeight="1" thickBot="1">
      <c r="C8" s="11"/>
      <c r="D8" s="11"/>
      <c r="E8" s="11"/>
      <c r="F8" s="72"/>
      <c r="G8" s="72"/>
      <c r="H8" s="72"/>
      <c r="I8" s="72"/>
      <c r="J8" s="72"/>
      <c r="K8" s="72"/>
      <c r="L8" s="11"/>
      <c r="M8" s="11"/>
      <c r="N8" s="11"/>
      <c r="O8" s="777" t="s">
        <v>45</v>
      </c>
      <c r="P8" s="778"/>
      <c r="Q8" s="778"/>
      <c r="R8" s="778"/>
      <c r="S8" s="778"/>
      <c r="T8" s="778"/>
      <c r="U8" s="75">
        <f>【様式３】加算人数認定!U11</f>
        <v>0</v>
      </c>
      <c r="V8" s="74">
        <f>【様式３】加算人数認定!V11</f>
        <v>0</v>
      </c>
      <c r="W8" s="75">
        <f>【様式３】加算人数認定!W11</f>
        <v>0</v>
      </c>
      <c r="X8" s="73">
        <f>【様式３】加算人数認定!X11</f>
        <v>0</v>
      </c>
      <c r="Y8" s="74">
        <f>【様式３】加算人数認定!Y11</f>
        <v>0</v>
      </c>
      <c r="Z8" s="75">
        <f>【様式３】加算人数認定!Z11</f>
        <v>0</v>
      </c>
      <c r="AA8" s="74">
        <f>【様式３】加算人数認定!AA11</f>
        <v>0</v>
      </c>
      <c r="AB8" s="75">
        <f>【様式３】加算人数認定!AB11</f>
        <v>0</v>
      </c>
      <c r="AC8" s="73">
        <f>【様式３】加算人数認定!AC11</f>
        <v>0</v>
      </c>
      <c r="AD8" s="73">
        <f>【様式３】加算人数認定!AD11</f>
        <v>0</v>
      </c>
      <c r="AE8" s="73">
        <f>【様式３】加算人数認定!AE11</f>
        <v>0</v>
      </c>
      <c r="AF8" s="74">
        <f>【様式３】加算人数認定!AF11</f>
        <v>0</v>
      </c>
      <c r="AG8" s="76">
        <f>【様式３】加算人数認定!AG11</f>
        <v>0</v>
      </c>
    </row>
    <row r="9" spans="1:35" ht="18" customHeight="1">
      <c r="A9" s="12"/>
      <c r="B9" s="12"/>
      <c r="C9" s="12"/>
      <c r="D9" s="12"/>
      <c r="E9" s="12"/>
      <c r="F9" s="12"/>
      <c r="G9" s="12"/>
      <c r="H9" s="12"/>
      <c r="I9" s="12"/>
      <c r="J9" s="12"/>
      <c r="K9" s="12"/>
      <c r="L9" s="12"/>
      <c r="M9" s="12"/>
      <c r="N9" s="12"/>
      <c r="O9" s="12"/>
      <c r="P9" s="12"/>
      <c r="Q9" s="310"/>
      <c r="R9" s="310"/>
      <c r="S9" s="310"/>
      <c r="T9" s="310"/>
      <c r="U9" s="310"/>
      <c r="V9" s="310"/>
      <c r="W9" s="310"/>
      <c r="X9" s="310"/>
      <c r="Y9" s="15"/>
      <c r="Z9" s="15"/>
      <c r="AA9" s="15"/>
      <c r="AB9" s="15"/>
      <c r="AC9" s="15"/>
      <c r="AD9" s="15"/>
      <c r="AE9" s="15"/>
    </row>
    <row r="10" spans="1:35" ht="18" customHeight="1" thickBot="1">
      <c r="A10" s="1" t="s">
        <v>13</v>
      </c>
    </row>
    <row r="11" spans="1:35" ht="18" customHeight="1" thickBot="1">
      <c r="B11" s="169" t="s">
        <v>14</v>
      </c>
      <c r="C11" s="1501" t="s">
        <v>241</v>
      </c>
      <c r="D11" s="1502"/>
      <c r="E11" s="1502"/>
      <c r="F11" s="1502"/>
      <c r="G11" s="1502"/>
      <c r="H11" s="1502"/>
      <c r="I11" s="1502"/>
      <c r="J11" s="1502"/>
      <c r="K11" s="1502"/>
      <c r="L11" s="1502"/>
      <c r="M11" s="1502"/>
      <c r="N11" s="1502"/>
      <c r="O11" s="1503"/>
      <c r="P11" s="1490"/>
      <c r="Q11" s="1491"/>
      <c r="R11" s="1491"/>
      <c r="S11" s="1492"/>
      <c r="AI11" s="1" t="s">
        <v>356</v>
      </c>
    </row>
    <row r="12" spans="1:35" ht="18" customHeight="1" thickBot="1">
      <c r="B12" s="1498" t="s">
        <v>246</v>
      </c>
      <c r="C12" s="1493" t="s">
        <v>385</v>
      </c>
      <c r="D12" s="1494"/>
      <c r="E12" s="1494"/>
      <c r="F12" s="1494"/>
      <c r="G12" s="1494"/>
      <c r="H12" s="1494"/>
      <c r="I12" s="1494"/>
      <c r="J12" s="1494"/>
      <c r="K12" s="1494"/>
      <c r="L12" s="1494"/>
      <c r="M12" s="1494"/>
      <c r="N12" s="1494"/>
      <c r="O12" s="1495"/>
      <c r="P12" s="700" t="s">
        <v>140</v>
      </c>
      <c r="Q12" s="697"/>
      <c r="R12" s="116"/>
      <c r="S12" s="170" t="s">
        <v>52</v>
      </c>
      <c r="T12" s="1500" t="s">
        <v>139</v>
      </c>
      <c r="U12" s="1500"/>
      <c r="V12" s="69"/>
      <c r="W12" s="151" t="s">
        <v>52</v>
      </c>
      <c r="X12" s="118"/>
      <c r="Y12" s="13"/>
      <c r="Z12" s="13"/>
      <c r="AA12" s="13"/>
      <c r="AB12" s="13"/>
      <c r="AC12" s="13"/>
      <c r="AD12" s="13"/>
      <c r="AE12" s="13"/>
      <c r="AF12" s="13"/>
      <c r="AG12" s="13"/>
      <c r="AI12" s="1" t="s">
        <v>357</v>
      </c>
    </row>
    <row r="13" spans="1:35" ht="18" customHeight="1">
      <c r="B13" s="1499"/>
      <c r="C13" s="1493"/>
      <c r="D13" s="1494"/>
      <c r="E13" s="1494"/>
      <c r="F13" s="1494"/>
      <c r="G13" s="1494"/>
      <c r="H13" s="1494"/>
      <c r="I13" s="1494"/>
      <c r="J13" s="1494"/>
      <c r="K13" s="1494"/>
      <c r="L13" s="1494"/>
      <c r="M13" s="1494"/>
      <c r="N13" s="1494"/>
      <c r="O13" s="1495"/>
      <c r="P13" s="1487"/>
      <c r="Q13" s="1488"/>
      <c r="R13" s="1488"/>
      <c r="S13" s="1488"/>
      <c r="T13" s="1488"/>
      <c r="U13" s="1488"/>
      <c r="V13" s="1488"/>
      <c r="W13" s="1488"/>
      <c r="X13" s="1489"/>
      <c r="Y13" s="1489"/>
      <c r="Z13" s="1489"/>
      <c r="AA13" s="1489"/>
      <c r="AB13" s="1489"/>
      <c r="AC13" s="1489"/>
      <c r="AD13" s="1489"/>
      <c r="AE13" s="1489"/>
      <c r="AF13" s="1489"/>
      <c r="AG13" s="77" t="s">
        <v>18</v>
      </c>
    </row>
    <row r="14" spans="1:35" ht="33.950000000000003" customHeight="1" thickBot="1">
      <c r="B14" s="288" t="s">
        <v>355</v>
      </c>
      <c r="C14" s="149"/>
      <c r="D14" s="213"/>
      <c r="E14" s="1505" t="s">
        <v>386</v>
      </c>
      <c r="F14" s="1024"/>
      <c r="G14" s="1024"/>
      <c r="H14" s="1024"/>
      <c r="I14" s="1024"/>
      <c r="J14" s="1024"/>
      <c r="K14" s="1024"/>
      <c r="L14" s="1024"/>
      <c r="M14" s="1024"/>
      <c r="N14" s="1024"/>
      <c r="O14" s="1025"/>
      <c r="P14" s="1487"/>
      <c r="Q14" s="1488"/>
      <c r="R14" s="1488"/>
      <c r="S14" s="1488"/>
      <c r="T14" s="1488"/>
      <c r="U14" s="1488"/>
      <c r="V14" s="1488"/>
      <c r="W14" s="1488"/>
      <c r="X14" s="1488"/>
      <c r="Y14" s="1488"/>
      <c r="Z14" s="1488"/>
      <c r="AA14" s="1488"/>
      <c r="AB14" s="1488"/>
      <c r="AC14" s="1488"/>
      <c r="AD14" s="1488"/>
      <c r="AE14" s="1488"/>
      <c r="AF14" s="1488"/>
      <c r="AG14" s="78" t="s">
        <v>18</v>
      </c>
    </row>
    <row r="15" spans="1:35" ht="18" customHeight="1" thickBot="1">
      <c r="B15" s="171" t="s">
        <v>28</v>
      </c>
      <c r="C15" s="1484" t="s">
        <v>17</v>
      </c>
      <c r="D15" s="1485"/>
      <c r="E15" s="1485"/>
      <c r="F15" s="1485"/>
      <c r="G15" s="1485"/>
      <c r="H15" s="1485"/>
      <c r="I15" s="1485"/>
      <c r="J15" s="1485"/>
      <c r="K15" s="1485"/>
      <c r="L15" s="1485"/>
      <c r="M15" s="1485"/>
      <c r="N15" s="1485"/>
      <c r="O15" s="1486"/>
      <c r="P15" s="1496" t="s">
        <v>378</v>
      </c>
      <c r="Q15" s="1497"/>
      <c r="R15" s="1497"/>
      <c r="S15" s="1497"/>
      <c r="T15" s="1497"/>
      <c r="U15" s="1497"/>
      <c r="V15" s="1497"/>
      <c r="W15" s="1497"/>
      <c r="X15" s="1497"/>
      <c r="Y15" s="1497"/>
      <c r="Z15" s="1497"/>
      <c r="AA15" s="1497"/>
      <c r="AB15" s="1497"/>
      <c r="AC15" s="490" t="s">
        <v>244</v>
      </c>
      <c r="AD15" s="317"/>
      <c r="AE15" s="172" t="s">
        <v>245</v>
      </c>
      <c r="AF15" s="490"/>
      <c r="AG15" s="491" t="s">
        <v>243</v>
      </c>
    </row>
    <row r="16" spans="1:35" ht="45" customHeight="1">
      <c r="B16" s="273" t="s">
        <v>284</v>
      </c>
      <c r="C16" s="1177" t="s">
        <v>528</v>
      </c>
      <c r="D16" s="1177"/>
      <c r="E16" s="1177"/>
      <c r="F16" s="1177"/>
      <c r="G16" s="1177"/>
      <c r="H16" s="1177"/>
      <c r="I16" s="1177"/>
      <c r="J16" s="1177"/>
      <c r="K16" s="1177"/>
      <c r="L16" s="1177"/>
      <c r="M16" s="1177"/>
      <c r="N16" s="1177"/>
      <c r="O16" s="1177"/>
      <c r="P16" s="1177"/>
      <c r="Q16" s="1177"/>
      <c r="R16" s="1177"/>
      <c r="S16" s="1177"/>
      <c r="T16" s="1177"/>
      <c r="U16" s="1177"/>
      <c r="V16" s="1177"/>
      <c r="W16" s="1177"/>
      <c r="X16" s="1177"/>
      <c r="Y16" s="1177"/>
      <c r="Z16" s="1177"/>
      <c r="AA16" s="1177"/>
      <c r="AB16" s="1177"/>
      <c r="AC16" s="1177"/>
      <c r="AD16" s="1177"/>
      <c r="AE16" s="1177"/>
      <c r="AF16" s="1177"/>
      <c r="AG16" s="1177"/>
    </row>
    <row r="17" spans="1:33" s="80" customFormat="1" ht="18.75" customHeight="1">
      <c r="B17" s="270" t="s">
        <v>347</v>
      </c>
      <c r="C17" s="1483" t="s">
        <v>480</v>
      </c>
      <c r="D17" s="1483"/>
      <c r="E17" s="1483"/>
      <c r="F17" s="1483"/>
      <c r="G17" s="1483"/>
      <c r="H17" s="1483"/>
      <c r="I17" s="1483"/>
      <c r="J17" s="1483"/>
      <c r="K17" s="1483"/>
      <c r="L17" s="1483"/>
      <c r="M17" s="1483"/>
      <c r="N17" s="1483"/>
      <c r="O17" s="1483"/>
      <c r="P17" s="1483"/>
      <c r="Q17" s="1483"/>
      <c r="R17" s="1483"/>
      <c r="S17" s="1483"/>
      <c r="T17" s="1483"/>
      <c r="U17" s="1483"/>
      <c r="V17" s="1483"/>
      <c r="W17" s="1483"/>
      <c r="X17" s="1483"/>
      <c r="Y17" s="1483"/>
      <c r="Z17" s="1483"/>
      <c r="AA17" s="1483"/>
      <c r="AB17" s="1483"/>
      <c r="AC17" s="1483"/>
      <c r="AD17" s="1483"/>
      <c r="AE17" s="1483"/>
      <c r="AF17" s="1483"/>
      <c r="AG17" s="1483"/>
    </row>
    <row r="18" spans="1:33" ht="9.9499999999999993" customHeight="1">
      <c r="B18" s="81"/>
      <c r="C18" s="82"/>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4"/>
    </row>
    <row r="19" spans="1:33" s="100" customFormat="1" ht="17.100000000000001" customHeight="1" thickBot="1">
      <c r="A19" s="101" t="s">
        <v>470</v>
      </c>
      <c r="B19" s="153"/>
      <c r="C19" s="152"/>
      <c r="D19" s="152"/>
      <c r="E19" s="152"/>
      <c r="F19" s="152"/>
      <c r="G19" s="152"/>
      <c r="H19" s="152"/>
      <c r="I19" s="152"/>
      <c r="J19" s="152"/>
      <c r="K19" s="152"/>
      <c r="L19" s="152"/>
      <c r="M19" s="152"/>
      <c r="N19" s="152"/>
      <c r="O19" s="152"/>
      <c r="P19" s="347"/>
      <c r="Q19" s="347"/>
      <c r="R19" s="347"/>
      <c r="S19" s="347"/>
      <c r="T19" s="347"/>
      <c r="U19" s="347"/>
      <c r="V19" s="347"/>
      <c r="W19" s="347"/>
      <c r="X19" s="347"/>
      <c r="Y19" s="347"/>
      <c r="Z19" s="347"/>
      <c r="AA19" s="347"/>
      <c r="AB19" s="347"/>
      <c r="AC19" s="347"/>
      <c r="AD19" s="347"/>
      <c r="AE19" s="347"/>
      <c r="AF19" s="347"/>
      <c r="AG19" s="347"/>
    </row>
    <row r="20" spans="1:33" s="96" customFormat="1" ht="33.950000000000003" customHeight="1">
      <c r="B20" s="290" t="s">
        <v>14</v>
      </c>
      <c r="C20" s="995" t="s">
        <v>472</v>
      </c>
      <c r="D20" s="1458"/>
      <c r="E20" s="1458"/>
      <c r="F20" s="1458"/>
      <c r="G20" s="1458"/>
      <c r="H20" s="1458"/>
      <c r="I20" s="1458"/>
      <c r="J20" s="1458"/>
      <c r="K20" s="1458"/>
      <c r="L20" s="1458"/>
      <c r="M20" s="1458"/>
      <c r="N20" s="1458"/>
      <c r="O20" s="1459"/>
      <c r="P20" s="1464">
        <f>ROUNDDOWN(P21+P29,-3)</f>
        <v>0</v>
      </c>
      <c r="Q20" s="1465"/>
      <c r="R20" s="1465"/>
      <c r="S20" s="1465"/>
      <c r="T20" s="1465"/>
      <c r="U20" s="1465"/>
      <c r="V20" s="1465"/>
      <c r="W20" s="1465"/>
      <c r="X20" s="1465"/>
      <c r="Y20" s="1465"/>
      <c r="Z20" s="1465"/>
      <c r="AA20" s="1465"/>
      <c r="AB20" s="1465"/>
      <c r="AC20" s="1465"/>
      <c r="AD20" s="1465"/>
      <c r="AE20" s="1465"/>
      <c r="AF20" s="1465"/>
      <c r="AG20" s="286" t="s">
        <v>18</v>
      </c>
    </row>
    <row r="21" spans="1:33" s="96" customFormat="1" ht="17.100000000000001" customHeight="1">
      <c r="B21" s="210"/>
      <c r="C21" s="100"/>
      <c r="D21" s="154" t="s">
        <v>473</v>
      </c>
      <c r="E21" s="155"/>
      <c r="F21" s="155"/>
      <c r="G21" s="155"/>
      <c r="H21" s="155"/>
      <c r="I21" s="155"/>
      <c r="J21" s="155"/>
      <c r="K21" s="155"/>
      <c r="L21" s="155"/>
      <c r="M21" s="155"/>
      <c r="N21" s="155"/>
      <c r="O21" s="156"/>
      <c r="P21" s="1466">
        <f>P22-P23-P25-P28</f>
        <v>0</v>
      </c>
      <c r="Q21" s="1467"/>
      <c r="R21" s="1467"/>
      <c r="S21" s="1467"/>
      <c r="T21" s="1467"/>
      <c r="U21" s="1467"/>
      <c r="V21" s="1467"/>
      <c r="W21" s="1467"/>
      <c r="X21" s="1467"/>
      <c r="Y21" s="1467"/>
      <c r="Z21" s="1467"/>
      <c r="AA21" s="1467"/>
      <c r="AB21" s="1467"/>
      <c r="AC21" s="1467"/>
      <c r="AD21" s="1467"/>
      <c r="AE21" s="1467"/>
      <c r="AF21" s="1467"/>
      <c r="AG21" s="78" t="s">
        <v>18</v>
      </c>
    </row>
    <row r="22" spans="1:33" s="96" customFormat="1" ht="59.25" customHeight="1">
      <c r="B22" s="210"/>
      <c r="C22" s="100"/>
      <c r="D22" s="157"/>
      <c r="E22" s="1037" t="s">
        <v>462</v>
      </c>
      <c r="F22" s="1038"/>
      <c r="G22" s="1038"/>
      <c r="H22" s="1038"/>
      <c r="I22" s="1038"/>
      <c r="J22" s="1038"/>
      <c r="K22" s="1038"/>
      <c r="L22" s="1038"/>
      <c r="M22" s="1038"/>
      <c r="N22" s="1038"/>
      <c r="O22" s="1039"/>
      <c r="P22" s="1481"/>
      <c r="Q22" s="1482"/>
      <c r="R22" s="1482"/>
      <c r="S22" s="1482"/>
      <c r="T22" s="1482"/>
      <c r="U22" s="1482"/>
      <c r="V22" s="1482"/>
      <c r="W22" s="1482"/>
      <c r="X22" s="1482"/>
      <c r="Y22" s="1482"/>
      <c r="Z22" s="1482"/>
      <c r="AA22" s="1482"/>
      <c r="AB22" s="1482"/>
      <c r="AC22" s="1482"/>
      <c r="AD22" s="1482"/>
      <c r="AE22" s="1482"/>
      <c r="AF22" s="1482"/>
      <c r="AG22" s="78" t="s">
        <v>18</v>
      </c>
    </row>
    <row r="23" spans="1:33" s="96" customFormat="1" ht="33.75" customHeight="1">
      <c r="B23" s="210"/>
      <c r="C23" s="100"/>
      <c r="D23" s="157"/>
      <c r="E23" s="1037" t="s">
        <v>461</v>
      </c>
      <c r="F23" s="1038"/>
      <c r="G23" s="1038"/>
      <c r="H23" s="1038"/>
      <c r="I23" s="1038"/>
      <c r="J23" s="1038"/>
      <c r="K23" s="1038"/>
      <c r="L23" s="1038"/>
      <c r="M23" s="1038"/>
      <c r="N23" s="1038"/>
      <c r="O23" s="1039"/>
      <c r="P23" s="1481"/>
      <c r="Q23" s="1482"/>
      <c r="R23" s="1482"/>
      <c r="S23" s="1482"/>
      <c r="T23" s="1482"/>
      <c r="U23" s="1482"/>
      <c r="V23" s="1482"/>
      <c r="W23" s="1482"/>
      <c r="X23" s="1482"/>
      <c r="Y23" s="1482"/>
      <c r="Z23" s="1482"/>
      <c r="AA23" s="1482"/>
      <c r="AB23" s="1482"/>
      <c r="AC23" s="1482"/>
      <c r="AD23" s="1482"/>
      <c r="AE23" s="1482"/>
      <c r="AF23" s="1482"/>
      <c r="AG23" s="78" t="s">
        <v>18</v>
      </c>
    </row>
    <row r="24" spans="1:33" s="96" customFormat="1" ht="39" hidden="1" customHeight="1">
      <c r="B24" s="210"/>
      <c r="C24" s="100"/>
      <c r="D24" s="157"/>
      <c r="E24" s="158" t="s">
        <v>239</v>
      </c>
      <c r="F24" s="982" t="s">
        <v>238</v>
      </c>
      <c r="G24" s="1203"/>
      <c r="H24" s="1203"/>
      <c r="I24" s="1203"/>
      <c r="J24" s="1203"/>
      <c r="K24" s="1203"/>
      <c r="L24" s="1203"/>
      <c r="M24" s="1203"/>
      <c r="N24" s="1203"/>
      <c r="O24" s="1204"/>
      <c r="P24" s="492"/>
      <c r="Q24" s="493"/>
      <c r="R24" s="493"/>
      <c r="S24" s="493"/>
      <c r="T24" s="493"/>
      <c r="U24" s="493"/>
      <c r="V24" s="493"/>
      <c r="W24" s="493"/>
      <c r="X24" s="493"/>
      <c r="Y24" s="493"/>
      <c r="Z24" s="493"/>
      <c r="AA24" s="493"/>
      <c r="AB24" s="493"/>
      <c r="AC24" s="493"/>
      <c r="AD24" s="493"/>
      <c r="AE24" s="493"/>
      <c r="AF24" s="493"/>
      <c r="AG24" s="78" t="s">
        <v>18</v>
      </c>
    </row>
    <row r="25" spans="1:33" s="96" customFormat="1" ht="17.100000000000001" customHeight="1">
      <c r="B25" s="210"/>
      <c r="C25" s="100"/>
      <c r="D25" s="159"/>
      <c r="E25" s="287" t="s">
        <v>460</v>
      </c>
      <c r="F25" s="160"/>
      <c r="G25" s="381"/>
      <c r="H25" s="381"/>
      <c r="I25" s="381"/>
      <c r="J25" s="381"/>
      <c r="K25" s="381"/>
      <c r="L25" s="381"/>
      <c r="M25" s="381"/>
      <c r="N25" s="381"/>
      <c r="O25" s="382"/>
      <c r="P25" s="1427">
        <f>P26+P27</f>
        <v>0</v>
      </c>
      <c r="Q25" s="1428"/>
      <c r="R25" s="1428"/>
      <c r="S25" s="1428"/>
      <c r="T25" s="1428"/>
      <c r="U25" s="1428"/>
      <c r="V25" s="1428"/>
      <c r="W25" s="1428"/>
      <c r="X25" s="1428"/>
      <c r="Y25" s="1428"/>
      <c r="Z25" s="1428"/>
      <c r="AA25" s="1428"/>
      <c r="AB25" s="1428"/>
      <c r="AC25" s="1428"/>
      <c r="AD25" s="1428"/>
      <c r="AE25" s="1428"/>
      <c r="AF25" s="1428"/>
      <c r="AG25" s="79" t="s">
        <v>18</v>
      </c>
    </row>
    <row r="26" spans="1:33" s="96" customFormat="1" ht="76.5" customHeight="1">
      <c r="B26" s="210"/>
      <c r="C26" s="100"/>
      <c r="D26" s="157"/>
      <c r="E26" s="161"/>
      <c r="F26" s="1026" t="s">
        <v>559</v>
      </c>
      <c r="G26" s="1027"/>
      <c r="H26" s="1027"/>
      <c r="I26" s="1027"/>
      <c r="J26" s="1027"/>
      <c r="K26" s="1027"/>
      <c r="L26" s="1027"/>
      <c r="M26" s="1027"/>
      <c r="N26" s="1027"/>
      <c r="O26" s="1028"/>
      <c r="P26" s="1481"/>
      <c r="Q26" s="1482"/>
      <c r="R26" s="1482"/>
      <c r="S26" s="1482"/>
      <c r="T26" s="1482"/>
      <c r="U26" s="1482"/>
      <c r="V26" s="1482"/>
      <c r="W26" s="1482"/>
      <c r="X26" s="1482"/>
      <c r="Y26" s="1482"/>
      <c r="Z26" s="1482"/>
      <c r="AA26" s="1482"/>
      <c r="AB26" s="1482"/>
      <c r="AC26" s="1482"/>
      <c r="AD26" s="1482"/>
      <c r="AE26" s="1482"/>
      <c r="AF26" s="1482"/>
      <c r="AG26" s="77" t="s">
        <v>18</v>
      </c>
    </row>
    <row r="27" spans="1:33" s="96" customFormat="1" ht="45" customHeight="1">
      <c r="B27" s="210"/>
      <c r="C27" s="100"/>
      <c r="D27" s="157"/>
      <c r="E27" s="162"/>
      <c r="F27" s="981" t="s">
        <v>471</v>
      </c>
      <c r="G27" s="982"/>
      <c r="H27" s="982"/>
      <c r="I27" s="982"/>
      <c r="J27" s="982"/>
      <c r="K27" s="982"/>
      <c r="L27" s="982"/>
      <c r="M27" s="982"/>
      <c r="N27" s="982"/>
      <c r="O27" s="983"/>
      <c r="P27" s="1481"/>
      <c r="Q27" s="1482"/>
      <c r="R27" s="1482"/>
      <c r="S27" s="1482"/>
      <c r="T27" s="1482"/>
      <c r="U27" s="1482"/>
      <c r="V27" s="1482"/>
      <c r="W27" s="1482"/>
      <c r="X27" s="1482"/>
      <c r="Y27" s="1482"/>
      <c r="Z27" s="1482"/>
      <c r="AA27" s="1482"/>
      <c r="AB27" s="1482"/>
      <c r="AC27" s="1482"/>
      <c r="AD27" s="1482"/>
      <c r="AE27" s="1482"/>
      <c r="AF27" s="1482"/>
      <c r="AG27" s="78" t="s">
        <v>18</v>
      </c>
    </row>
    <row r="28" spans="1:33" s="96" customFormat="1" ht="69.95" customHeight="1">
      <c r="B28" s="210"/>
      <c r="C28" s="100"/>
      <c r="D28" s="163"/>
      <c r="E28" s="1026" t="s">
        <v>464</v>
      </c>
      <c r="F28" s="1027"/>
      <c r="G28" s="1027"/>
      <c r="H28" s="1027"/>
      <c r="I28" s="1027"/>
      <c r="J28" s="1027"/>
      <c r="K28" s="1027"/>
      <c r="L28" s="1027"/>
      <c r="M28" s="1027"/>
      <c r="N28" s="1027"/>
      <c r="O28" s="1028"/>
      <c r="P28" s="1481"/>
      <c r="Q28" s="1482"/>
      <c r="R28" s="1482"/>
      <c r="S28" s="1482"/>
      <c r="T28" s="1482"/>
      <c r="U28" s="1482"/>
      <c r="V28" s="1482"/>
      <c r="W28" s="1482"/>
      <c r="X28" s="1482"/>
      <c r="Y28" s="1482"/>
      <c r="Z28" s="1482"/>
      <c r="AA28" s="1482"/>
      <c r="AB28" s="1482"/>
      <c r="AC28" s="1482"/>
      <c r="AD28" s="1482"/>
      <c r="AE28" s="1482"/>
      <c r="AF28" s="1482"/>
      <c r="AG28" s="78" t="s">
        <v>18</v>
      </c>
    </row>
    <row r="29" spans="1:33" s="96" customFormat="1" ht="17.100000000000001" customHeight="1" thickBot="1">
      <c r="B29" s="164"/>
      <c r="C29" s="165"/>
      <c r="D29" s="308" t="s">
        <v>474</v>
      </c>
      <c r="E29" s="309"/>
      <c r="F29" s="309"/>
      <c r="G29" s="309"/>
      <c r="H29" s="309"/>
      <c r="I29" s="309"/>
      <c r="J29" s="309"/>
      <c r="K29" s="309"/>
      <c r="L29" s="309"/>
      <c r="M29" s="309"/>
      <c r="N29" s="309"/>
      <c r="O29" s="166"/>
      <c r="P29" s="1010"/>
      <c r="Q29" s="1011"/>
      <c r="R29" s="1011"/>
      <c r="S29" s="1011"/>
      <c r="T29" s="1011"/>
      <c r="U29" s="1011"/>
      <c r="V29" s="1011"/>
      <c r="W29" s="1011"/>
      <c r="X29" s="1011"/>
      <c r="Y29" s="1011"/>
      <c r="Z29" s="1011"/>
      <c r="AA29" s="1011"/>
      <c r="AB29" s="1011"/>
      <c r="AC29" s="1011"/>
      <c r="AD29" s="1011"/>
      <c r="AE29" s="1011"/>
      <c r="AF29" s="1011"/>
      <c r="AG29" s="117" t="s">
        <v>18</v>
      </c>
    </row>
    <row r="30" spans="1:33" ht="9.9499999999999993" customHeight="1"/>
    <row r="31" spans="1:33" s="80" customFormat="1" ht="18" customHeight="1" thickBot="1">
      <c r="A31" s="1" t="s">
        <v>466</v>
      </c>
      <c r="AG31" s="141"/>
    </row>
    <row r="32" spans="1:33" s="80" customFormat="1" ht="18" customHeight="1">
      <c r="B32" s="291" t="s">
        <v>136</v>
      </c>
      <c r="C32" s="1474" t="s">
        <v>135</v>
      </c>
      <c r="D32" s="1475"/>
      <c r="E32" s="1475"/>
      <c r="F32" s="1475"/>
      <c r="G32" s="1475"/>
      <c r="H32" s="1475"/>
      <c r="I32" s="1475"/>
      <c r="J32" s="1475"/>
      <c r="K32" s="1475"/>
      <c r="L32" s="1475"/>
      <c r="M32" s="1475"/>
      <c r="N32" s="1475"/>
      <c r="O32" s="1476"/>
      <c r="P32" s="992">
        <f>IFERROR(VLOOKUP(U6,【様式６別添２】一覧表!D10:H17,2,),0)</f>
        <v>0</v>
      </c>
      <c r="Q32" s="993"/>
      <c r="R32" s="993"/>
      <c r="S32" s="993"/>
      <c r="T32" s="993"/>
      <c r="U32" s="993"/>
      <c r="V32" s="993"/>
      <c r="W32" s="993"/>
      <c r="X32" s="993"/>
      <c r="Y32" s="993"/>
      <c r="Z32" s="993"/>
      <c r="AA32" s="993"/>
      <c r="AB32" s="993"/>
      <c r="AC32" s="993"/>
      <c r="AD32" s="993"/>
      <c r="AE32" s="993"/>
      <c r="AF32" s="994"/>
      <c r="AG32" s="114" t="s">
        <v>18</v>
      </c>
    </row>
    <row r="33" spans="1:36" s="80" customFormat="1" ht="18" customHeight="1">
      <c r="B33" s="288"/>
      <c r="C33" s="274"/>
      <c r="D33" s="275"/>
      <c r="E33" s="275"/>
      <c r="F33" s="275"/>
      <c r="G33" s="975" t="s">
        <v>493</v>
      </c>
      <c r="H33" s="976"/>
      <c r="I33" s="976"/>
      <c r="J33" s="976"/>
      <c r="K33" s="976"/>
      <c r="L33" s="976"/>
      <c r="M33" s="976"/>
      <c r="N33" s="976"/>
      <c r="O33" s="986"/>
      <c r="P33" s="998">
        <f>IFERROR(VLOOKUP(U6,【様式６別添２】一覧表!D10:H17,3,),0)</f>
        <v>0</v>
      </c>
      <c r="Q33" s="999"/>
      <c r="R33" s="999"/>
      <c r="S33" s="999"/>
      <c r="T33" s="999"/>
      <c r="U33" s="999"/>
      <c r="V33" s="999"/>
      <c r="W33" s="999"/>
      <c r="X33" s="999"/>
      <c r="Y33" s="999"/>
      <c r="Z33" s="999"/>
      <c r="AA33" s="999"/>
      <c r="AB33" s="999"/>
      <c r="AC33" s="999"/>
      <c r="AD33" s="999"/>
      <c r="AE33" s="999"/>
      <c r="AF33" s="1000"/>
      <c r="AG33" s="140" t="s">
        <v>18</v>
      </c>
    </row>
    <row r="34" spans="1:36" s="80" customFormat="1" ht="18" customHeight="1">
      <c r="B34" s="311" t="s">
        <v>328</v>
      </c>
      <c r="C34" s="1029" t="s">
        <v>327</v>
      </c>
      <c r="D34" s="1030"/>
      <c r="E34" s="1030"/>
      <c r="F34" s="1030"/>
      <c r="G34" s="1030"/>
      <c r="H34" s="1030"/>
      <c r="I34" s="1030"/>
      <c r="J34" s="1030"/>
      <c r="K34" s="1030"/>
      <c r="L34" s="1030"/>
      <c r="M34" s="1030"/>
      <c r="N34" s="1030"/>
      <c r="O34" s="1031"/>
      <c r="P34" s="998">
        <f>IFERROR(VLOOKUP(U6,【様式６別添２】一覧表!D10:H17,4,),0)</f>
        <v>0</v>
      </c>
      <c r="Q34" s="999"/>
      <c r="R34" s="999"/>
      <c r="S34" s="999"/>
      <c r="T34" s="999"/>
      <c r="U34" s="999"/>
      <c r="V34" s="999"/>
      <c r="W34" s="999"/>
      <c r="X34" s="999"/>
      <c r="Y34" s="999"/>
      <c r="Z34" s="999"/>
      <c r="AA34" s="999"/>
      <c r="AB34" s="999"/>
      <c r="AC34" s="999"/>
      <c r="AD34" s="999"/>
      <c r="AE34" s="999"/>
      <c r="AF34" s="1000"/>
      <c r="AG34" s="140" t="s">
        <v>18</v>
      </c>
    </row>
    <row r="35" spans="1:36" s="80" customFormat="1" ht="18" customHeight="1" thickBot="1">
      <c r="B35" s="289"/>
      <c r="C35" s="276"/>
      <c r="D35" s="277"/>
      <c r="E35" s="277"/>
      <c r="F35" s="277"/>
      <c r="G35" s="987" t="s">
        <v>494</v>
      </c>
      <c r="H35" s="988"/>
      <c r="I35" s="988"/>
      <c r="J35" s="988"/>
      <c r="K35" s="988"/>
      <c r="L35" s="988"/>
      <c r="M35" s="988"/>
      <c r="N35" s="988"/>
      <c r="O35" s="989"/>
      <c r="P35" s="1001">
        <f>IFERROR(VLOOKUP(U6,【様式６別添２】一覧表!D10:H17,5,),0)</f>
        <v>0</v>
      </c>
      <c r="Q35" s="1002"/>
      <c r="R35" s="1002"/>
      <c r="S35" s="1002"/>
      <c r="T35" s="1002"/>
      <c r="U35" s="1002"/>
      <c r="V35" s="1002"/>
      <c r="W35" s="1002"/>
      <c r="X35" s="1002"/>
      <c r="Y35" s="1002"/>
      <c r="Z35" s="1002"/>
      <c r="AA35" s="1002"/>
      <c r="AB35" s="1002"/>
      <c r="AC35" s="1002"/>
      <c r="AD35" s="1002"/>
      <c r="AE35" s="1002"/>
      <c r="AF35" s="1003"/>
      <c r="AG35" s="85" t="s">
        <v>18</v>
      </c>
    </row>
    <row r="36" spans="1:36" s="86" customFormat="1" ht="18" customHeight="1">
      <c r="B36" s="87" t="s">
        <v>161</v>
      </c>
      <c r="C36" s="1447" t="s">
        <v>529</v>
      </c>
      <c r="D36" s="1504"/>
      <c r="E36" s="1504"/>
      <c r="F36" s="1504"/>
      <c r="G36" s="1504"/>
      <c r="H36" s="1504"/>
      <c r="I36" s="1504"/>
      <c r="J36" s="1504"/>
      <c r="K36" s="1504"/>
      <c r="L36" s="1504"/>
      <c r="M36" s="1504"/>
      <c r="N36" s="1504"/>
      <c r="O36" s="1504"/>
      <c r="P36" s="1504"/>
      <c r="Q36" s="1504"/>
      <c r="R36" s="1504"/>
      <c r="S36" s="1504"/>
      <c r="T36" s="1504"/>
      <c r="U36" s="1504"/>
      <c r="V36" s="1504"/>
      <c r="W36" s="1504"/>
      <c r="X36" s="1504"/>
      <c r="Y36" s="1504"/>
      <c r="Z36" s="1504"/>
      <c r="AA36" s="1504"/>
      <c r="AB36" s="1504"/>
      <c r="AC36" s="1504"/>
      <c r="AD36" s="1504"/>
      <c r="AE36" s="1504"/>
      <c r="AF36" s="1504"/>
      <c r="AG36" s="1504"/>
    </row>
    <row r="37" spans="1:36" s="80" customFormat="1" ht="9.9499999999999993" customHeight="1">
      <c r="B37" s="88"/>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row>
    <row r="38" spans="1:36" s="80" customFormat="1" ht="18" customHeight="1">
      <c r="A38" s="96" t="s">
        <v>495</v>
      </c>
      <c r="B38" s="86"/>
      <c r="C38" s="86"/>
      <c r="D38" s="86"/>
      <c r="E38" s="86"/>
      <c r="F38" s="86"/>
      <c r="G38" s="86"/>
      <c r="H38" s="86"/>
      <c r="I38" s="86"/>
      <c r="J38" s="86"/>
      <c r="K38" s="86"/>
      <c r="L38" s="86"/>
      <c r="M38" s="86"/>
      <c r="N38" s="86"/>
      <c r="O38" s="86"/>
      <c r="AG38" s="141"/>
    </row>
    <row r="39" spans="1:36" s="80" customFormat="1" ht="18" customHeight="1" thickBot="1">
      <c r="A39" s="96"/>
      <c r="B39" s="86" t="s">
        <v>477</v>
      </c>
      <c r="C39" s="86"/>
      <c r="D39" s="86"/>
      <c r="E39" s="86"/>
      <c r="F39" s="86"/>
      <c r="G39" s="86"/>
      <c r="H39" s="86"/>
      <c r="I39" s="86"/>
      <c r="J39" s="86"/>
      <c r="K39" s="86"/>
      <c r="L39" s="86"/>
      <c r="M39" s="86"/>
      <c r="N39" s="86"/>
      <c r="O39" s="86"/>
      <c r="AG39" s="141"/>
    </row>
    <row r="40" spans="1:36" s="80" customFormat="1" ht="35.1" customHeight="1">
      <c r="A40" s="86"/>
      <c r="B40" s="278" t="s">
        <v>334</v>
      </c>
      <c r="C40" s="1511" t="s">
        <v>496</v>
      </c>
      <c r="D40" s="1511"/>
      <c r="E40" s="1511"/>
      <c r="F40" s="1511"/>
      <c r="G40" s="1511"/>
      <c r="H40" s="1511"/>
      <c r="I40" s="1511"/>
      <c r="J40" s="1511"/>
      <c r="K40" s="1511"/>
      <c r="L40" s="1511"/>
      <c r="M40" s="1511"/>
      <c r="N40" s="1511"/>
      <c r="O40" s="1512"/>
      <c r="P40" s="978" t="str">
        <f>IF(P11="あり",P14,"")</f>
        <v/>
      </c>
      <c r="Q40" s="979"/>
      <c r="R40" s="979"/>
      <c r="S40" s="979"/>
      <c r="T40" s="979"/>
      <c r="U40" s="979"/>
      <c r="V40" s="979"/>
      <c r="W40" s="979"/>
      <c r="X40" s="979"/>
      <c r="Y40" s="979"/>
      <c r="Z40" s="979"/>
      <c r="AA40" s="979"/>
      <c r="AB40" s="979"/>
      <c r="AC40" s="979"/>
      <c r="AD40" s="979"/>
      <c r="AE40" s="979"/>
      <c r="AF40" s="980"/>
      <c r="AG40" s="90" t="s">
        <v>18</v>
      </c>
      <c r="AJ40" s="142"/>
    </row>
    <row r="41" spans="1:36" s="80" customFormat="1" ht="35.1" customHeight="1" thickBot="1">
      <c r="A41" s="86"/>
      <c r="B41" s="279" t="s">
        <v>335</v>
      </c>
      <c r="C41" s="1508" t="s">
        <v>404</v>
      </c>
      <c r="D41" s="1508"/>
      <c r="E41" s="1508"/>
      <c r="F41" s="1508"/>
      <c r="G41" s="1508"/>
      <c r="H41" s="1508"/>
      <c r="I41" s="1508"/>
      <c r="J41" s="1508"/>
      <c r="K41" s="1508"/>
      <c r="L41" s="1508"/>
      <c r="M41" s="1508"/>
      <c r="N41" s="1508"/>
      <c r="O41" s="1509"/>
      <c r="P41" s="1001" t="str">
        <f>IF(P11="あり",P20,"")</f>
        <v/>
      </c>
      <c r="Q41" s="1002"/>
      <c r="R41" s="1002"/>
      <c r="S41" s="1002"/>
      <c r="T41" s="1002"/>
      <c r="U41" s="1002"/>
      <c r="V41" s="1002"/>
      <c r="W41" s="1002"/>
      <c r="X41" s="1002"/>
      <c r="Y41" s="1002"/>
      <c r="Z41" s="1002"/>
      <c r="AA41" s="1002"/>
      <c r="AB41" s="1002"/>
      <c r="AC41" s="1002"/>
      <c r="AD41" s="1002"/>
      <c r="AE41" s="1002"/>
      <c r="AF41" s="1003"/>
      <c r="AG41" s="85" t="s">
        <v>18</v>
      </c>
      <c r="AJ41" s="142"/>
    </row>
    <row r="42" spans="1:36" s="80" customFormat="1" ht="18" customHeight="1" thickBot="1">
      <c r="A42" s="96"/>
      <c r="B42" s="86" t="s">
        <v>497</v>
      </c>
      <c r="C42" s="86"/>
      <c r="D42" s="86"/>
      <c r="E42" s="86"/>
      <c r="F42" s="86"/>
      <c r="G42" s="86"/>
      <c r="H42" s="86"/>
      <c r="I42" s="86"/>
      <c r="J42" s="86"/>
      <c r="K42" s="86"/>
      <c r="L42" s="86"/>
      <c r="M42" s="86"/>
      <c r="N42" s="86"/>
      <c r="O42" s="86"/>
      <c r="AG42" s="141"/>
    </row>
    <row r="43" spans="1:36" s="80" customFormat="1" ht="35.1" customHeight="1">
      <c r="A43" s="86"/>
      <c r="B43" s="280" t="s">
        <v>334</v>
      </c>
      <c r="C43" s="1510" t="s">
        <v>489</v>
      </c>
      <c r="D43" s="1511"/>
      <c r="E43" s="1511"/>
      <c r="F43" s="1511"/>
      <c r="G43" s="1511"/>
      <c r="H43" s="1511"/>
      <c r="I43" s="1511"/>
      <c r="J43" s="1511"/>
      <c r="K43" s="1511"/>
      <c r="L43" s="1511"/>
      <c r="M43" s="1511"/>
      <c r="N43" s="1511"/>
      <c r="O43" s="1512"/>
      <c r="P43" s="978" t="str">
        <f>IF(P11="なし",ROUNDDOWN(P25-P33+P35,-3),"")</f>
        <v/>
      </c>
      <c r="Q43" s="979"/>
      <c r="R43" s="979"/>
      <c r="S43" s="979"/>
      <c r="T43" s="979"/>
      <c r="U43" s="979"/>
      <c r="V43" s="979"/>
      <c r="W43" s="979"/>
      <c r="X43" s="979"/>
      <c r="Y43" s="979"/>
      <c r="Z43" s="979"/>
      <c r="AA43" s="979"/>
      <c r="AB43" s="979"/>
      <c r="AC43" s="979"/>
      <c r="AD43" s="979"/>
      <c r="AE43" s="979"/>
      <c r="AF43" s="980"/>
      <c r="AG43" s="90" t="s">
        <v>18</v>
      </c>
      <c r="AJ43" s="142"/>
    </row>
    <row r="44" spans="1:36" s="80" customFormat="1" ht="35.1" customHeight="1" thickBot="1">
      <c r="A44" s="86"/>
      <c r="B44" s="281" t="s">
        <v>335</v>
      </c>
      <c r="C44" s="1513" t="s">
        <v>490</v>
      </c>
      <c r="D44" s="1508"/>
      <c r="E44" s="1508"/>
      <c r="F44" s="1508"/>
      <c r="G44" s="1508"/>
      <c r="H44" s="1508"/>
      <c r="I44" s="1508"/>
      <c r="J44" s="1508"/>
      <c r="K44" s="1508"/>
      <c r="L44" s="1508"/>
      <c r="M44" s="1508"/>
      <c r="N44" s="1508"/>
      <c r="O44" s="1509"/>
      <c r="P44" s="1001" t="str">
        <f>IF(P11="なし",ROUNDDOWN(P22-P23,-3),"")</f>
        <v/>
      </c>
      <c r="Q44" s="1002"/>
      <c r="R44" s="1002"/>
      <c r="S44" s="1002"/>
      <c r="T44" s="1002"/>
      <c r="U44" s="1002"/>
      <c r="V44" s="1002"/>
      <c r="W44" s="1002"/>
      <c r="X44" s="1002"/>
      <c r="Y44" s="1002"/>
      <c r="Z44" s="1002"/>
      <c r="AA44" s="1002"/>
      <c r="AB44" s="1002"/>
      <c r="AC44" s="1002"/>
      <c r="AD44" s="1002"/>
      <c r="AE44" s="1002"/>
      <c r="AF44" s="1003"/>
      <c r="AG44" s="85" t="s">
        <v>18</v>
      </c>
    </row>
    <row r="45" spans="1:36" s="80" customFormat="1" ht="35.1" customHeight="1">
      <c r="A45" s="86"/>
      <c r="B45" s="280" t="s">
        <v>475</v>
      </c>
      <c r="C45" s="1510" t="s">
        <v>486</v>
      </c>
      <c r="D45" s="1511"/>
      <c r="E45" s="1511"/>
      <c r="F45" s="1511"/>
      <c r="G45" s="1511"/>
      <c r="H45" s="1511"/>
      <c r="I45" s="1511"/>
      <c r="J45" s="1511"/>
      <c r="K45" s="1511"/>
      <c r="L45" s="1511"/>
      <c r="M45" s="1511"/>
      <c r="N45" s="1511"/>
      <c r="O45" s="1512"/>
      <c r="P45" s="978" t="str">
        <f>IF(P11="なし",P13,"")</f>
        <v/>
      </c>
      <c r="Q45" s="979"/>
      <c r="R45" s="979"/>
      <c r="S45" s="979"/>
      <c r="T45" s="979"/>
      <c r="U45" s="979"/>
      <c r="V45" s="979"/>
      <c r="W45" s="979"/>
      <c r="X45" s="979"/>
      <c r="Y45" s="979"/>
      <c r="Z45" s="979"/>
      <c r="AA45" s="979"/>
      <c r="AB45" s="979"/>
      <c r="AC45" s="979"/>
      <c r="AD45" s="979"/>
      <c r="AE45" s="979"/>
      <c r="AF45" s="980"/>
      <c r="AG45" s="90" t="s">
        <v>18</v>
      </c>
      <c r="AJ45" s="142"/>
    </row>
    <row r="46" spans="1:36" s="80" customFormat="1" ht="41.25" customHeight="1" thickBot="1">
      <c r="A46" s="86"/>
      <c r="B46" s="281" t="s">
        <v>476</v>
      </c>
      <c r="C46" s="1513" t="s">
        <v>530</v>
      </c>
      <c r="D46" s="1508"/>
      <c r="E46" s="1508"/>
      <c r="F46" s="1508"/>
      <c r="G46" s="1508"/>
      <c r="H46" s="1508"/>
      <c r="I46" s="1508"/>
      <c r="J46" s="1508"/>
      <c r="K46" s="1508"/>
      <c r="L46" s="1508"/>
      <c r="M46" s="1508"/>
      <c r="N46" s="1508"/>
      <c r="O46" s="1509"/>
      <c r="P46" s="1514" t="str">
        <f>IF(P11="なし",ROUNDDOWN(【様式６別添１】内訳書!N24+【様式６別添１】内訳書!N45,-3),"")</f>
        <v/>
      </c>
      <c r="Q46" s="1515"/>
      <c r="R46" s="1515"/>
      <c r="S46" s="1515"/>
      <c r="T46" s="1515"/>
      <c r="U46" s="1515"/>
      <c r="V46" s="1515"/>
      <c r="W46" s="1515"/>
      <c r="X46" s="1515"/>
      <c r="Y46" s="1515"/>
      <c r="Z46" s="1515"/>
      <c r="AA46" s="1515"/>
      <c r="AB46" s="1515"/>
      <c r="AC46" s="1515"/>
      <c r="AD46" s="1515"/>
      <c r="AE46" s="1515"/>
      <c r="AF46" s="1516"/>
      <c r="AG46" s="85" t="s">
        <v>18</v>
      </c>
    </row>
    <row r="47" spans="1:36" ht="15" customHeight="1">
      <c r="B47" s="264" t="s">
        <v>488</v>
      </c>
      <c r="C47" s="1506" t="s">
        <v>387</v>
      </c>
      <c r="D47" s="1504"/>
      <c r="E47" s="1504"/>
      <c r="F47" s="1504"/>
      <c r="G47" s="1504"/>
      <c r="H47" s="1504"/>
      <c r="I47" s="1504"/>
      <c r="J47" s="1504"/>
      <c r="K47" s="1504"/>
      <c r="L47" s="1504"/>
      <c r="M47" s="1504"/>
      <c r="N47" s="1504"/>
      <c r="O47" s="1504"/>
      <c r="P47" s="1504"/>
      <c r="Q47" s="1504"/>
      <c r="R47" s="1504"/>
      <c r="S47" s="1504"/>
      <c r="T47" s="1504"/>
      <c r="U47" s="1504"/>
      <c r="V47" s="1504"/>
      <c r="W47" s="1504"/>
      <c r="X47" s="1504"/>
      <c r="Y47" s="1504"/>
      <c r="Z47" s="1504"/>
      <c r="AA47" s="1504"/>
      <c r="AB47" s="1504"/>
      <c r="AC47" s="1504"/>
      <c r="AD47" s="1504"/>
      <c r="AE47" s="1504"/>
      <c r="AF47" s="1504"/>
      <c r="AG47" s="1504"/>
    </row>
    <row r="48" spans="1:36" ht="18" customHeight="1">
      <c r="B48" s="82"/>
      <c r="C48" s="1507"/>
      <c r="D48" s="1507"/>
      <c r="E48" s="1507"/>
      <c r="F48" s="1507"/>
      <c r="G48" s="1507"/>
      <c r="H48" s="1507"/>
      <c r="I48" s="1507"/>
      <c r="J48" s="1507"/>
      <c r="K48" s="1507"/>
      <c r="L48" s="1507"/>
      <c r="M48" s="1507"/>
      <c r="N48" s="1507"/>
      <c r="O48" s="1507"/>
      <c r="P48" s="1507"/>
      <c r="Q48" s="1507"/>
      <c r="R48" s="1507"/>
      <c r="S48" s="1507"/>
      <c r="T48" s="1507"/>
      <c r="U48" s="1507"/>
      <c r="V48" s="1507"/>
      <c r="W48" s="1507"/>
      <c r="X48" s="1507"/>
      <c r="Y48" s="1507"/>
      <c r="Z48" s="1507"/>
      <c r="AA48" s="1507"/>
      <c r="AB48" s="1507"/>
      <c r="AC48" s="1507"/>
      <c r="AD48" s="1507"/>
      <c r="AE48" s="1507"/>
      <c r="AF48" s="1507"/>
      <c r="AG48" s="1507"/>
    </row>
    <row r="49" spans="2:33" ht="9.9499999999999993" customHeight="1">
      <c r="B49" s="82"/>
      <c r="C49" s="494"/>
      <c r="D49" s="494"/>
      <c r="E49" s="494"/>
      <c r="F49" s="494"/>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row>
    <row r="50" spans="2:33" ht="18" customHeight="1">
      <c r="B50" s="1" t="s">
        <v>43</v>
      </c>
    </row>
    <row r="52" spans="2:33" ht="18" customHeight="1">
      <c r="P52" s="1007" t="s">
        <v>208</v>
      </c>
      <c r="Q52" s="1007"/>
      <c r="R52" s="1007"/>
      <c r="S52" s="1007"/>
      <c r="T52" s="1007"/>
      <c r="U52" s="1007"/>
      <c r="V52" s="1007"/>
      <c r="X52" s="823"/>
      <c r="Y52" s="823"/>
      <c r="Z52" s="823"/>
      <c r="AA52" s="823"/>
      <c r="AB52" s="823"/>
      <c r="AC52" s="823"/>
      <c r="AD52" s="823"/>
      <c r="AE52" s="823"/>
      <c r="AF52" s="823"/>
      <c r="AG52" s="823"/>
    </row>
    <row r="53" spans="2:33" ht="18" customHeight="1">
      <c r="R53" s="817" t="s">
        <v>19</v>
      </c>
      <c r="S53" s="817"/>
      <c r="T53" s="817"/>
      <c r="U53" s="817"/>
      <c r="V53" s="817"/>
      <c r="W53" s="817"/>
      <c r="X53" s="818"/>
      <c r="Y53" s="818"/>
      <c r="Z53" s="818"/>
      <c r="AA53" s="818"/>
      <c r="AB53" s="818"/>
      <c r="AC53" s="818"/>
      <c r="AD53" s="818"/>
      <c r="AE53" s="818"/>
      <c r="AF53" s="818"/>
      <c r="AG53" s="818"/>
    </row>
    <row r="54" spans="2:33" ht="18" customHeight="1">
      <c r="R54" s="817" t="s">
        <v>20</v>
      </c>
      <c r="S54" s="817"/>
      <c r="T54" s="817"/>
      <c r="U54" s="817"/>
      <c r="V54" s="817"/>
      <c r="W54" s="817"/>
      <c r="X54" s="818"/>
      <c r="Y54" s="818"/>
      <c r="Z54" s="818"/>
      <c r="AA54" s="818"/>
      <c r="AB54" s="818"/>
      <c r="AC54" s="818"/>
      <c r="AD54" s="818"/>
      <c r="AE54" s="818"/>
      <c r="AF54" s="818"/>
      <c r="AG54" s="818"/>
    </row>
  </sheetData>
  <mergeCells count="65">
    <mergeCell ref="C46:O46"/>
    <mergeCell ref="P46:AF46"/>
    <mergeCell ref="P34:AF34"/>
    <mergeCell ref="P35:AF35"/>
    <mergeCell ref="P29:AF29"/>
    <mergeCell ref="G33:O33"/>
    <mergeCell ref="G35:O35"/>
    <mergeCell ref="R54:W54"/>
    <mergeCell ref="X54:AG54"/>
    <mergeCell ref="R53:W53"/>
    <mergeCell ref="X53:AG53"/>
    <mergeCell ref="P40:AF40"/>
    <mergeCell ref="X52:AG52"/>
    <mergeCell ref="P52:V52"/>
    <mergeCell ref="P43:AF43"/>
    <mergeCell ref="C47:AG48"/>
    <mergeCell ref="P44:AF44"/>
    <mergeCell ref="C41:O41"/>
    <mergeCell ref="C43:O43"/>
    <mergeCell ref="C44:O44"/>
    <mergeCell ref="C40:O40"/>
    <mergeCell ref="C45:O45"/>
    <mergeCell ref="P45:AF45"/>
    <mergeCell ref="B12:B13"/>
    <mergeCell ref="P12:Q12"/>
    <mergeCell ref="T12:U12"/>
    <mergeCell ref="C11:O11"/>
    <mergeCell ref="C36:AG36"/>
    <mergeCell ref="C32:O32"/>
    <mergeCell ref="P32:AF32"/>
    <mergeCell ref="E14:O14"/>
    <mergeCell ref="P14:AF14"/>
    <mergeCell ref="P20:AF20"/>
    <mergeCell ref="P21:AF21"/>
    <mergeCell ref="E22:O22"/>
    <mergeCell ref="P22:AF22"/>
    <mergeCell ref="E23:O23"/>
    <mergeCell ref="P23:AF23"/>
    <mergeCell ref="F24:O24"/>
    <mergeCell ref="O7:T7"/>
    <mergeCell ref="U7:AG7"/>
    <mergeCell ref="P41:AF41"/>
    <mergeCell ref="C15:O15"/>
    <mergeCell ref="P13:AF13"/>
    <mergeCell ref="P11:S11"/>
    <mergeCell ref="O8:T8"/>
    <mergeCell ref="C12:O13"/>
    <mergeCell ref="P25:AF25"/>
    <mergeCell ref="F26:O26"/>
    <mergeCell ref="P26:AF26"/>
    <mergeCell ref="P33:AF33"/>
    <mergeCell ref="C34:O34"/>
    <mergeCell ref="C20:O20"/>
    <mergeCell ref="P15:AB15"/>
    <mergeCell ref="F27:O27"/>
    <mergeCell ref="A3:AG3"/>
    <mergeCell ref="O5:T5"/>
    <mergeCell ref="U5:AG5"/>
    <mergeCell ref="O6:T6"/>
    <mergeCell ref="U6:AG6"/>
    <mergeCell ref="P27:AF27"/>
    <mergeCell ref="E28:O28"/>
    <mergeCell ref="P28:AF28"/>
    <mergeCell ref="C16:AG16"/>
    <mergeCell ref="C17:AG17"/>
  </mergeCells>
  <phoneticPr fontId="4"/>
  <dataValidations count="1">
    <dataValidation type="list" allowBlank="1" showInputMessage="1" showErrorMessage="1" sqref="P11:S11">
      <formula1>$AI$11:$AI$12</formula1>
    </dataValidation>
  </dataValidations>
  <printOptions horizontalCentered="1"/>
  <pageMargins left="0.51181102362204722" right="0.35433070866141736" top="0.59055118110236227" bottom="0.39370078740157483" header="0.51181102362204722" footer="0.51181102362204722"/>
  <pageSetup paperSize="9" scale="66" orientation="portrait" horizontalDpi="300" verticalDpi="300"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S47"/>
  <sheetViews>
    <sheetView view="pageBreakPreview" topLeftCell="A10" zoomScale="85" zoomScaleNormal="85" zoomScaleSheetLayoutView="85" workbookViewId="0">
      <selection activeCell="N24" sqref="N24:AB24"/>
    </sheetView>
  </sheetViews>
  <sheetFormatPr defaultColWidth="9" defaultRowHeight="13.5"/>
  <cols>
    <col min="1" max="1" width="5.625" style="91" customWidth="1"/>
    <col min="2" max="6" width="3.25" style="91" customWidth="1"/>
    <col min="7" max="9" width="3.625" style="91" customWidth="1"/>
    <col min="10" max="13" width="3.25" style="91" customWidth="1"/>
    <col min="14" max="16" width="2.875" style="91" customWidth="1"/>
    <col min="17" max="18" width="3.125" style="91" customWidth="1"/>
    <col min="19" max="19" width="4.625" style="91" customWidth="1"/>
    <col min="20" max="21" width="3.125" style="91" customWidth="1"/>
    <col min="22" max="22" width="4.625" style="91" customWidth="1"/>
    <col min="23" max="24" width="3.125" style="91" customWidth="1"/>
    <col min="25" max="28" width="2.875" style="91" customWidth="1"/>
    <col min="29" max="29" width="2.625" style="91" customWidth="1"/>
    <col min="30" max="32" width="2.875" style="91" customWidth="1"/>
    <col min="33" max="34" width="3" style="91" customWidth="1"/>
    <col min="35" max="35" width="4.625" style="91" customWidth="1"/>
    <col min="36" max="37" width="3" style="91" customWidth="1"/>
    <col min="38" max="38" width="4.625" style="91" customWidth="1"/>
    <col min="39" max="40" width="3" style="91" customWidth="1"/>
    <col min="41" max="44" width="2.875" style="91" customWidth="1"/>
    <col min="45" max="45" width="2.625" style="91" customWidth="1"/>
    <col min="46" max="16384" width="9" style="91"/>
  </cols>
  <sheetData>
    <row r="1" spans="1:45" ht="17.25" customHeight="1" thickBot="1">
      <c r="A1" s="534" t="s">
        <v>578</v>
      </c>
      <c r="B1" s="535"/>
    </row>
    <row r="2" spans="1:45" ht="17.25" customHeight="1" thickBot="1">
      <c r="A2" s="534"/>
      <c r="B2" s="535"/>
      <c r="V2" s="1519" t="s">
        <v>373</v>
      </c>
      <c r="W2" s="1517"/>
      <c r="X2" s="1517"/>
      <c r="Y2" s="1517"/>
      <c r="Z2" s="1517"/>
      <c r="AA2" s="1517"/>
      <c r="AB2" s="1517"/>
      <c r="AC2" s="1518"/>
      <c r="AD2" s="1517">
        <f>【様式６】計画書Ⅱ!U6</f>
        <v>0</v>
      </c>
      <c r="AE2" s="1517"/>
      <c r="AF2" s="1517"/>
      <c r="AG2" s="1517"/>
      <c r="AH2" s="1517"/>
      <c r="AI2" s="1517"/>
      <c r="AJ2" s="1517"/>
      <c r="AK2" s="1517"/>
      <c r="AL2" s="1517"/>
      <c r="AM2" s="1517"/>
      <c r="AN2" s="1517"/>
      <c r="AO2" s="1517"/>
      <c r="AP2" s="1517"/>
      <c r="AQ2" s="1517"/>
      <c r="AR2" s="1517"/>
      <c r="AS2" s="1518"/>
    </row>
    <row r="3" spans="1:45" ht="22.5" customHeight="1">
      <c r="A3" s="571" t="s">
        <v>468</v>
      </c>
      <c r="B3" s="536"/>
    </row>
    <row r="4" spans="1:45" ht="30" customHeight="1" thickBot="1">
      <c r="A4" s="1521" t="s">
        <v>319</v>
      </c>
      <c r="B4" s="1521"/>
      <c r="C4" s="1522"/>
      <c r="D4" s="1522"/>
      <c r="E4" s="1522"/>
      <c r="F4" s="1522"/>
      <c r="G4" s="1522"/>
      <c r="H4" s="1522"/>
      <c r="I4" s="1522"/>
      <c r="J4" s="1522"/>
      <c r="K4" s="1522"/>
      <c r="L4" s="1522"/>
      <c r="M4" s="1522"/>
      <c r="N4" s="1522"/>
      <c r="O4" s="1522"/>
      <c r="P4" s="1522"/>
      <c r="Q4" s="1522"/>
      <c r="R4" s="1522"/>
      <c r="S4" s="1522"/>
      <c r="T4" s="1522"/>
      <c r="U4" s="1522"/>
      <c r="V4" s="1522"/>
      <c r="W4" s="1522"/>
      <c r="X4" s="1522"/>
      <c r="Y4" s="1522"/>
      <c r="Z4" s="1522"/>
      <c r="AA4" s="1522"/>
      <c r="AB4" s="1522"/>
      <c r="AC4" s="1522"/>
      <c r="AD4" s="1523"/>
      <c r="AE4" s="1523"/>
      <c r="AF4" s="1523"/>
      <c r="AG4" s="1523"/>
      <c r="AH4" s="1523"/>
      <c r="AI4" s="1523"/>
      <c r="AJ4" s="1523"/>
      <c r="AK4" s="1523"/>
      <c r="AL4" s="1523"/>
      <c r="AM4" s="1523"/>
      <c r="AN4" s="1523"/>
      <c r="AO4" s="1523"/>
      <c r="AP4" s="1523"/>
      <c r="AQ4" s="1523"/>
      <c r="AR4" s="1523"/>
      <c r="AS4" s="1523"/>
    </row>
    <row r="5" spans="1:45" s="92" customFormat="1" ht="20.100000000000001" customHeight="1">
      <c r="A5" s="1571" t="s">
        <v>23</v>
      </c>
      <c r="B5" s="699" t="s">
        <v>90</v>
      </c>
      <c r="C5" s="669"/>
      <c r="D5" s="669"/>
      <c r="E5" s="669"/>
      <c r="F5" s="695"/>
      <c r="G5" s="699" t="s">
        <v>4</v>
      </c>
      <c r="H5" s="669"/>
      <c r="I5" s="695"/>
      <c r="J5" s="701" t="s">
        <v>108</v>
      </c>
      <c r="K5" s="683"/>
      <c r="L5" s="683"/>
      <c r="M5" s="684"/>
      <c r="N5" s="699" t="s">
        <v>293</v>
      </c>
      <c r="O5" s="669"/>
      <c r="P5" s="669"/>
      <c r="Q5" s="669"/>
      <c r="R5" s="669"/>
      <c r="S5" s="669"/>
      <c r="T5" s="669"/>
      <c r="U5" s="669"/>
      <c r="V5" s="669"/>
      <c r="W5" s="669"/>
      <c r="X5" s="669"/>
      <c r="Y5" s="669"/>
      <c r="Z5" s="669"/>
      <c r="AA5" s="669"/>
      <c r="AB5" s="669"/>
      <c r="AC5" s="669"/>
      <c r="AD5" s="669"/>
      <c r="AE5" s="669"/>
      <c r="AF5" s="669"/>
      <c r="AG5" s="669"/>
      <c r="AH5" s="669"/>
      <c r="AI5" s="669"/>
      <c r="AJ5" s="669"/>
      <c r="AK5" s="669"/>
      <c r="AL5" s="669"/>
      <c r="AM5" s="669"/>
      <c r="AN5" s="669"/>
      <c r="AO5" s="669"/>
      <c r="AP5" s="669"/>
      <c r="AQ5" s="669"/>
      <c r="AR5" s="669"/>
      <c r="AS5" s="705"/>
    </row>
    <row r="6" spans="1:45" s="92" customFormat="1" ht="32.25" customHeight="1" thickBot="1">
      <c r="A6" s="1572"/>
      <c r="B6" s="1573"/>
      <c r="C6" s="1574"/>
      <c r="D6" s="1574"/>
      <c r="E6" s="1574"/>
      <c r="F6" s="892"/>
      <c r="G6" s="1573"/>
      <c r="H6" s="1574"/>
      <c r="I6" s="892"/>
      <c r="J6" s="1575"/>
      <c r="K6" s="1576"/>
      <c r="L6" s="1576"/>
      <c r="M6" s="1577"/>
      <c r="N6" s="314"/>
      <c r="O6" s="315"/>
      <c r="P6" s="315"/>
      <c r="Q6" s="315"/>
      <c r="R6" s="315"/>
      <c r="S6" s="315"/>
      <c r="T6" s="315"/>
      <c r="U6" s="315"/>
      <c r="V6" s="315"/>
      <c r="W6" s="315"/>
      <c r="X6" s="315"/>
      <c r="Y6" s="315"/>
      <c r="Z6" s="315"/>
      <c r="AA6" s="315"/>
      <c r="AB6" s="315"/>
      <c r="AC6" s="315"/>
      <c r="AD6" s="842" t="s">
        <v>531</v>
      </c>
      <c r="AE6" s="1528"/>
      <c r="AF6" s="1528"/>
      <c r="AG6" s="1528"/>
      <c r="AH6" s="1528"/>
      <c r="AI6" s="1528"/>
      <c r="AJ6" s="1528"/>
      <c r="AK6" s="1528"/>
      <c r="AL6" s="1528"/>
      <c r="AM6" s="1528"/>
      <c r="AN6" s="1528"/>
      <c r="AO6" s="1528"/>
      <c r="AP6" s="1528"/>
      <c r="AQ6" s="1528"/>
      <c r="AR6" s="1528"/>
      <c r="AS6" s="1529"/>
    </row>
    <row r="7" spans="1:45" ht="26.1" customHeight="1">
      <c r="A7" s="538" t="s">
        <v>115</v>
      </c>
      <c r="B7" s="1037" t="s">
        <v>118</v>
      </c>
      <c r="C7" s="1549"/>
      <c r="D7" s="1549"/>
      <c r="E7" s="1549"/>
      <c r="F7" s="1549"/>
      <c r="G7" s="1550" t="s">
        <v>87</v>
      </c>
      <c r="H7" s="1551"/>
      <c r="I7" s="1551"/>
      <c r="J7" s="1550" t="s">
        <v>89</v>
      </c>
      <c r="K7" s="1551"/>
      <c r="L7" s="1551"/>
      <c r="M7" s="1552"/>
      <c r="N7" s="1533">
        <v>40000</v>
      </c>
      <c r="O7" s="1534"/>
      <c r="P7" s="1534"/>
      <c r="Q7" s="93" t="s">
        <v>18</v>
      </c>
      <c r="R7" s="93" t="s">
        <v>144</v>
      </c>
      <c r="S7" s="258">
        <v>12</v>
      </c>
      <c r="T7" s="93" t="s">
        <v>110</v>
      </c>
      <c r="U7" s="93" t="s">
        <v>143</v>
      </c>
      <c r="V7" s="258">
        <v>2</v>
      </c>
      <c r="W7" s="93" t="s">
        <v>52</v>
      </c>
      <c r="X7" s="93" t="s">
        <v>142</v>
      </c>
      <c r="Y7" s="1553">
        <f>N7*S7*V7</f>
        <v>960000</v>
      </c>
      <c r="Z7" s="1553"/>
      <c r="AA7" s="1553"/>
      <c r="AB7" s="1553"/>
      <c r="AC7" s="553" t="s">
        <v>18</v>
      </c>
      <c r="AD7" s="1537">
        <v>2000</v>
      </c>
      <c r="AE7" s="1538"/>
      <c r="AF7" s="1538"/>
      <c r="AG7" s="122" t="s">
        <v>18</v>
      </c>
      <c r="AH7" s="122" t="s">
        <v>143</v>
      </c>
      <c r="AI7" s="257">
        <v>12</v>
      </c>
      <c r="AJ7" s="122" t="s">
        <v>110</v>
      </c>
      <c r="AK7" s="122" t="s">
        <v>143</v>
      </c>
      <c r="AL7" s="257">
        <v>2</v>
      </c>
      <c r="AM7" s="122" t="s">
        <v>52</v>
      </c>
      <c r="AN7" s="122" t="s">
        <v>142</v>
      </c>
      <c r="AO7" s="1535">
        <f>AD7*AI7*AL7</f>
        <v>48000</v>
      </c>
      <c r="AP7" s="1535"/>
      <c r="AQ7" s="1535"/>
      <c r="AR7" s="1535"/>
      <c r="AS7" s="150" t="s">
        <v>18</v>
      </c>
    </row>
    <row r="8" spans="1:45" ht="26.1" customHeight="1">
      <c r="A8" s="538" t="s">
        <v>114</v>
      </c>
      <c r="B8" s="1037" t="s">
        <v>88</v>
      </c>
      <c r="C8" s="1549"/>
      <c r="D8" s="1549"/>
      <c r="E8" s="1549"/>
      <c r="F8" s="1549"/>
      <c r="G8" s="1550" t="s">
        <v>87</v>
      </c>
      <c r="H8" s="1551"/>
      <c r="I8" s="1551"/>
      <c r="J8" s="1550" t="s">
        <v>112</v>
      </c>
      <c r="K8" s="1551"/>
      <c r="L8" s="1551"/>
      <c r="M8" s="1552"/>
      <c r="N8" s="1533">
        <v>40000</v>
      </c>
      <c r="O8" s="1534"/>
      <c r="P8" s="1534"/>
      <c r="Q8" s="93" t="s">
        <v>18</v>
      </c>
      <c r="R8" s="93" t="s">
        <v>144</v>
      </c>
      <c r="S8" s="258">
        <v>12</v>
      </c>
      <c r="T8" s="93" t="s">
        <v>110</v>
      </c>
      <c r="U8" s="93" t="s">
        <v>143</v>
      </c>
      <c r="V8" s="258">
        <v>1</v>
      </c>
      <c r="W8" s="93" t="s">
        <v>52</v>
      </c>
      <c r="X8" s="93" t="s">
        <v>142</v>
      </c>
      <c r="Y8" s="1553">
        <f t="shared" ref="Y8:Y11" si="0">N8*S8*V8</f>
        <v>480000</v>
      </c>
      <c r="Z8" s="1553"/>
      <c r="AA8" s="1553"/>
      <c r="AB8" s="1553"/>
      <c r="AC8" s="553" t="s">
        <v>18</v>
      </c>
      <c r="AD8" s="1533">
        <v>2000</v>
      </c>
      <c r="AE8" s="1534"/>
      <c r="AF8" s="1534"/>
      <c r="AG8" s="93" t="s">
        <v>18</v>
      </c>
      <c r="AH8" s="93" t="s">
        <v>143</v>
      </c>
      <c r="AI8" s="258">
        <v>12</v>
      </c>
      <c r="AJ8" s="93" t="s">
        <v>110</v>
      </c>
      <c r="AK8" s="93" t="s">
        <v>143</v>
      </c>
      <c r="AL8" s="258">
        <v>1</v>
      </c>
      <c r="AM8" s="93" t="s">
        <v>52</v>
      </c>
      <c r="AN8" s="93" t="s">
        <v>142</v>
      </c>
      <c r="AO8" s="1535">
        <f t="shared" ref="AO8:AO11" si="1">AD8*AI8*AL8</f>
        <v>24000</v>
      </c>
      <c r="AP8" s="1535"/>
      <c r="AQ8" s="1535"/>
      <c r="AR8" s="1535"/>
      <c r="AS8" s="94" t="s">
        <v>18</v>
      </c>
    </row>
    <row r="9" spans="1:45" ht="26.1" customHeight="1">
      <c r="A9" s="538" t="s">
        <v>117</v>
      </c>
      <c r="B9" s="1559" t="s">
        <v>553</v>
      </c>
      <c r="C9" s="1560"/>
      <c r="D9" s="1560"/>
      <c r="E9" s="1560"/>
      <c r="F9" s="1561"/>
      <c r="G9" s="1554" t="s">
        <v>554</v>
      </c>
      <c r="H9" s="1555"/>
      <c r="I9" s="1556"/>
      <c r="J9" s="1550" t="s">
        <v>89</v>
      </c>
      <c r="K9" s="1551"/>
      <c r="L9" s="1551"/>
      <c r="M9" s="1552"/>
      <c r="N9" s="1533">
        <v>40000</v>
      </c>
      <c r="O9" s="1534"/>
      <c r="P9" s="1534"/>
      <c r="Q9" s="93" t="s">
        <v>18</v>
      </c>
      <c r="R9" s="93" t="s">
        <v>143</v>
      </c>
      <c r="S9" s="258">
        <v>12</v>
      </c>
      <c r="T9" s="93" t="s">
        <v>110</v>
      </c>
      <c r="U9" s="93" t="s">
        <v>143</v>
      </c>
      <c r="V9" s="258">
        <v>1</v>
      </c>
      <c r="W9" s="93" t="s">
        <v>52</v>
      </c>
      <c r="X9" s="93" t="s">
        <v>142</v>
      </c>
      <c r="Y9" s="1534">
        <f t="shared" si="0"/>
        <v>480000</v>
      </c>
      <c r="Z9" s="1534"/>
      <c r="AA9" s="1534"/>
      <c r="AB9" s="1534"/>
      <c r="AC9" s="553" t="s">
        <v>18</v>
      </c>
      <c r="AD9" s="1533">
        <v>2000</v>
      </c>
      <c r="AE9" s="1534"/>
      <c r="AF9" s="1534"/>
      <c r="AG9" s="93" t="s">
        <v>18</v>
      </c>
      <c r="AH9" s="93" t="s">
        <v>143</v>
      </c>
      <c r="AI9" s="258">
        <v>12</v>
      </c>
      <c r="AJ9" s="93" t="s">
        <v>110</v>
      </c>
      <c r="AK9" s="93" t="s">
        <v>143</v>
      </c>
      <c r="AL9" s="258">
        <v>1</v>
      </c>
      <c r="AM9" s="93" t="s">
        <v>52</v>
      </c>
      <c r="AN9" s="93" t="s">
        <v>142</v>
      </c>
      <c r="AO9" s="1534">
        <f t="shared" si="1"/>
        <v>24000</v>
      </c>
      <c r="AP9" s="1534"/>
      <c r="AQ9" s="1534"/>
      <c r="AR9" s="1534"/>
      <c r="AS9" s="94" t="s">
        <v>18</v>
      </c>
    </row>
    <row r="10" spans="1:45" ht="26.1" customHeight="1">
      <c r="A10" s="538" t="s">
        <v>560</v>
      </c>
      <c r="B10" s="1037" t="s">
        <v>116</v>
      </c>
      <c r="C10" s="1549"/>
      <c r="D10" s="1549"/>
      <c r="E10" s="1549"/>
      <c r="F10" s="1549"/>
      <c r="G10" s="1550" t="s">
        <v>87</v>
      </c>
      <c r="H10" s="1551"/>
      <c r="I10" s="1551"/>
      <c r="J10" s="1550" t="s">
        <v>89</v>
      </c>
      <c r="K10" s="1551"/>
      <c r="L10" s="1551"/>
      <c r="M10" s="1552"/>
      <c r="N10" s="1533">
        <v>40000</v>
      </c>
      <c r="O10" s="1534"/>
      <c r="P10" s="1534"/>
      <c r="Q10" s="93" t="s">
        <v>18</v>
      </c>
      <c r="R10" s="93" t="s">
        <v>144</v>
      </c>
      <c r="S10" s="258">
        <v>12</v>
      </c>
      <c r="T10" s="93" t="s">
        <v>110</v>
      </c>
      <c r="U10" s="93" t="s">
        <v>143</v>
      </c>
      <c r="V10" s="258">
        <v>1</v>
      </c>
      <c r="W10" s="93" t="s">
        <v>52</v>
      </c>
      <c r="X10" s="93" t="s">
        <v>142</v>
      </c>
      <c r="Y10" s="1553">
        <f t="shared" si="0"/>
        <v>480000</v>
      </c>
      <c r="Z10" s="1553"/>
      <c r="AA10" s="1553"/>
      <c r="AB10" s="1553"/>
      <c r="AC10" s="553" t="s">
        <v>18</v>
      </c>
      <c r="AD10" s="1533">
        <v>2000</v>
      </c>
      <c r="AE10" s="1534"/>
      <c r="AF10" s="1534"/>
      <c r="AG10" s="93" t="s">
        <v>18</v>
      </c>
      <c r="AH10" s="93" t="s">
        <v>143</v>
      </c>
      <c r="AI10" s="258">
        <v>12</v>
      </c>
      <c r="AJ10" s="93" t="s">
        <v>110</v>
      </c>
      <c r="AK10" s="93" t="s">
        <v>143</v>
      </c>
      <c r="AL10" s="258">
        <v>1</v>
      </c>
      <c r="AM10" s="93" t="s">
        <v>52</v>
      </c>
      <c r="AN10" s="93" t="s">
        <v>142</v>
      </c>
      <c r="AO10" s="1535">
        <f t="shared" si="1"/>
        <v>24000</v>
      </c>
      <c r="AP10" s="1535"/>
      <c r="AQ10" s="1535"/>
      <c r="AR10" s="1535"/>
      <c r="AS10" s="94" t="s">
        <v>18</v>
      </c>
    </row>
    <row r="11" spans="1:45" ht="26.1" customHeight="1">
      <c r="A11" s="538" t="s">
        <v>561</v>
      </c>
      <c r="B11" s="1037" t="s">
        <v>116</v>
      </c>
      <c r="C11" s="1549"/>
      <c r="D11" s="1549"/>
      <c r="E11" s="1549"/>
      <c r="F11" s="1549"/>
      <c r="G11" s="700" t="s">
        <v>111</v>
      </c>
      <c r="H11" s="697"/>
      <c r="I11" s="697"/>
      <c r="J11" s="1550" t="s">
        <v>89</v>
      </c>
      <c r="K11" s="1551"/>
      <c r="L11" s="1551"/>
      <c r="M11" s="1552"/>
      <c r="N11" s="1533">
        <v>30000</v>
      </c>
      <c r="O11" s="1534"/>
      <c r="P11" s="1534"/>
      <c r="Q11" s="93" t="s">
        <v>18</v>
      </c>
      <c r="R11" s="93" t="s">
        <v>144</v>
      </c>
      <c r="S11" s="258">
        <v>12</v>
      </c>
      <c r="T11" s="93" t="s">
        <v>110</v>
      </c>
      <c r="U11" s="93" t="s">
        <v>143</v>
      </c>
      <c r="V11" s="258">
        <v>1</v>
      </c>
      <c r="W11" s="93" t="s">
        <v>52</v>
      </c>
      <c r="X11" s="93" t="s">
        <v>142</v>
      </c>
      <c r="Y11" s="1553">
        <f t="shared" si="0"/>
        <v>360000</v>
      </c>
      <c r="Z11" s="1553"/>
      <c r="AA11" s="1553"/>
      <c r="AB11" s="1553"/>
      <c r="AC11" s="553" t="s">
        <v>18</v>
      </c>
      <c r="AD11" s="1533">
        <v>1000</v>
      </c>
      <c r="AE11" s="1534"/>
      <c r="AF11" s="1534"/>
      <c r="AG11" s="93" t="s">
        <v>18</v>
      </c>
      <c r="AH11" s="93" t="s">
        <v>143</v>
      </c>
      <c r="AI11" s="258">
        <v>12</v>
      </c>
      <c r="AJ11" s="93" t="s">
        <v>110</v>
      </c>
      <c r="AK11" s="93" t="s">
        <v>143</v>
      </c>
      <c r="AL11" s="258">
        <v>1</v>
      </c>
      <c r="AM11" s="93" t="s">
        <v>52</v>
      </c>
      <c r="AN11" s="93" t="s">
        <v>142</v>
      </c>
      <c r="AO11" s="1535">
        <f t="shared" si="1"/>
        <v>12000</v>
      </c>
      <c r="AP11" s="1535"/>
      <c r="AQ11" s="1535"/>
      <c r="AR11" s="1535"/>
      <c r="AS11" s="94" t="s">
        <v>18</v>
      </c>
    </row>
    <row r="12" spans="1:45" ht="26.1" customHeight="1">
      <c r="A12" s="538">
        <v>1</v>
      </c>
      <c r="B12" s="1542"/>
      <c r="C12" s="1543"/>
      <c r="D12" s="1543"/>
      <c r="E12" s="1543"/>
      <c r="F12" s="1543"/>
      <c r="G12" s="1546"/>
      <c r="H12" s="1547"/>
      <c r="I12" s="1547"/>
      <c r="J12" s="1546"/>
      <c r="K12" s="1547"/>
      <c r="L12" s="1547"/>
      <c r="M12" s="1548"/>
      <c r="N12" s="1525"/>
      <c r="O12" s="1526"/>
      <c r="P12" s="1526"/>
      <c r="Q12" s="93" t="s">
        <v>18</v>
      </c>
      <c r="R12" s="93" t="s">
        <v>144</v>
      </c>
      <c r="S12" s="256"/>
      <c r="T12" s="93" t="s">
        <v>110</v>
      </c>
      <c r="U12" s="93" t="s">
        <v>143</v>
      </c>
      <c r="V12" s="256"/>
      <c r="W12" s="93" t="s">
        <v>52</v>
      </c>
      <c r="X12" s="93" t="s">
        <v>142</v>
      </c>
      <c r="Y12" s="1041">
        <f>N12*S12*V12</f>
        <v>0</v>
      </c>
      <c r="Z12" s="1041"/>
      <c r="AA12" s="1041"/>
      <c r="AB12" s="1041"/>
      <c r="AC12" s="553" t="s">
        <v>18</v>
      </c>
      <c r="AD12" s="1525"/>
      <c r="AE12" s="1526"/>
      <c r="AF12" s="1526"/>
      <c r="AG12" s="93" t="s">
        <v>18</v>
      </c>
      <c r="AH12" s="93" t="s">
        <v>143</v>
      </c>
      <c r="AI12" s="256"/>
      <c r="AJ12" s="93" t="s">
        <v>110</v>
      </c>
      <c r="AK12" s="93" t="s">
        <v>143</v>
      </c>
      <c r="AL12" s="256"/>
      <c r="AM12" s="93" t="s">
        <v>52</v>
      </c>
      <c r="AN12" s="93" t="s">
        <v>142</v>
      </c>
      <c r="AO12" s="1041">
        <f>AD12*AI12*AL12</f>
        <v>0</v>
      </c>
      <c r="AP12" s="1041"/>
      <c r="AQ12" s="1041"/>
      <c r="AR12" s="1041"/>
      <c r="AS12" s="94" t="s">
        <v>18</v>
      </c>
    </row>
    <row r="13" spans="1:45" ht="26.1" customHeight="1">
      <c r="A13" s="538">
        <v>2</v>
      </c>
      <c r="B13" s="1542"/>
      <c r="C13" s="1543"/>
      <c r="D13" s="1543"/>
      <c r="E13" s="1543"/>
      <c r="F13" s="1543"/>
      <c r="G13" s="1546"/>
      <c r="H13" s="1547"/>
      <c r="I13" s="1547"/>
      <c r="J13" s="1546"/>
      <c r="K13" s="1547"/>
      <c r="L13" s="1547"/>
      <c r="M13" s="1548"/>
      <c r="N13" s="1525"/>
      <c r="O13" s="1526"/>
      <c r="P13" s="1526"/>
      <c r="Q13" s="93" t="s">
        <v>18</v>
      </c>
      <c r="R13" s="93" t="s">
        <v>144</v>
      </c>
      <c r="S13" s="256"/>
      <c r="T13" s="93" t="s">
        <v>110</v>
      </c>
      <c r="U13" s="93" t="s">
        <v>143</v>
      </c>
      <c r="V13" s="256"/>
      <c r="W13" s="93" t="s">
        <v>52</v>
      </c>
      <c r="X13" s="93" t="s">
        <v>142</v>
      </c>
      <c r="Y13" s="1041">
        <f t="shared" ref="Y13:Y21" si="2">N13*S13*V13</f>
        <v>0</v>
      </c>
      <c r="Z13" s="1041"/>
      <c r="AA13" s="1041"/>
      <c r="AB13" s="1041"/>
      <c r="AC13" s="553" t="s">
        <v>18</v>
      </c>
      <c r="AD13" s="1525"/>
      <c r="AE13" s="1526"/>
      <c r="AF13" s="1526"/>
      <c r="AG13" s="93" t="s">
        <v>18</v>
      </c>
      <c r="AH13" s="93" t="s">
        <v>143</v>
      </c>
      <c r="AI13" s="256"/>
      <c r="AJ13" s="93" t="s">
        <v>110</v>
      </c>
      <c r="AK13" s="93" t="s">
        <v>143</v>
      </c>
      <c r="AL13" s="256"/>
      <c r="AM13" s="93" t="s">
        <v>52</v>
      </c>
      <c r="AN13" s="93" t="s">
        <v>142</v>
      </c>
      <c r="AO13" s="1041">
        <f t="shared" ref="AO13:AO15" si="3">AD13*AI13*AL13</f>
        <v>0</v>
      </c>
      <c r="AP13" s="1041"/>
      <c r="AQ13" s="1041"/>
      <c r="AR13" s="1041"/>
      <c r="AS13" s="94" t="s">
        <v>18</v>
      </c>
    </row>
    <row r="14" spans="1:45" ht="26.1" customHeight="1">
      <c r="A14" s="538">
        <v>3</v>
      </c>
      <c r="B14" s="1542"/>
      <c r="C14" s="1543"/>
      <c r="D14" s="1543"/>
      <c r="E14" s="1543"/>
      <c r="F14" s="1543"/>
      <c r="G14" s="1546"/>
      <c r="H14" s="1547"/>
      <c r="I14" s="1547"/>
      <c r="J14" s="1546"/>
      <c r="K14" s="1547"/>
      <c r="L14" s="1547"/>
      <c r="M14" s="1548"/>
      <c r="N14" s="1525"/>
      <c r="O14" s="1526"/>
      <c r="P14" s="1526"/>
      <c r="Q14" s="93" t="s">
        <v>18</v>
      </c>
      <c r="R14" s="93" t="s">
        <v>144</v>
      </c>
      <c r="S14" s="256"/>
      <c r="T14" s="93" t="s">
        <v>110</v>
      </c>
      <c r="U14" s="93" t="s">
        <v>143</v>
      </c>
      <c r="V14" s="256"/>
      <c r="W14" s="93" t="s">
        <v>52</v>
      </c>
      <c r="X14" s="93" t="s">
        <v>142</v>
      </c>
      <c r="Y14" s="1041">
        <f>N14*S14*V14</f>
        <v>0</v>
      </c>
      <c r="Z14" s="1041"/>
      <c r="AA14" s="1041"/>
      <c r="AB14" s="1041"/>
      <c r="AC14" s="553" t="s">
        <v>18</v>
      </c>
      <c r="AD14" s="1525"/>
      <c r="AE14" s="1526"/>
      <c r="AF14" s="1526"/>
      <c r="AG14" s="93" t="s">
        <v>18</v>
      </c>
      <c r="AH14" s="93" t="s">
        <v>143</v>
      </c>
      <c r="AI14" s="256"/>
      <c r="AJ14" s="93" t="s">
        <v>110</v>
      </c>
      <c r="AK14" s="93" t="s">
        <v>143</v>
      </c>
      <c r="AL14" s="256"/>
      <c r="AM14" s="93" t="s">
        <v>52</v>
      </c>
      <c r="AN14" s="93" t="s">
        <v>142</v>
      </c>
      <c r="AO14" s="1041">
        <f t="shared" si="3"/>
        <v>0</v>
      </c>
      <c r="AP14" s="1041"/>
      <c r="AQ14" s="1041"/>
      <c r="AR14" s="1041"/>
      <c r="AS14" s="94" t="s">
        <v>18</v>
      </c>
    </row>
    <row r="15" spans="1:45" ht="26.1" customHeight="1">
      <c r="A15" s="538">
        <v>4</v>
      </c>
      <c r="B15" s="1542"/>
      <c r="C15" s="1543"/>
      <c r="D15" s="1543"/>
      <c r="E15" s="1543"/>
      <c r="F15" s="1543"/>
      <c r="G15" s="1546"/>
      <c r="H15" s="1547"/>
      <c r="I15" s="1547"/>
      <c r="J15" s="1546"/>
      <c r="K15" s="1547"/>
      <c r="L15" s="1547"/>
      <c r="M15" s="1548"/>
      <c r="N15" s="1525"/>
      <c r="O15" s="1526"/>
      <c r="P15" s="1526"/>
      <c r="Q15" s="93" t="s">
        <v>18</v>
      </c>
      <c r="R15" s="93" t="s">
        <v>144</v>
      </c>
      <c r="S15" s="256"/>
      <c r="T15" s="93" t="s">
        <v>110</v>
      </c>
      <c r="U15" s="93" t="s">
        <v>143</v>
      </c>
      <c r="V15" s="256"/>
      <c r="W15" s="93" t="s">
        <v>52</v>
      </c>
      <c r="X15" s="93" t="s">
        <v>142</v>
      </c>
      <c r="Y15" s="1041">
        <f>N15*S15*V15</f>
        <v>0</v>
      </c>
      <c r="Z15" s="1041"/>
      <c r="AA15" s="1041"/>
      <c r="AB15" s="1041"/>
      <c r="AC15" s="553" t="s">
        <v>18</v>
      </c>
      <c r="AD15" s="1525"/>
      <c r="AE15" s="1526"/>
      <c r="AF15" s="1526"/>
      <c r="AG15" s="93" t="s">
        <v>18</v>
      </c>
      <c r="AH15" s="93" t="s">
        <v>143</v>
      </c>
      <c r="AI15" s="256"/>
      <c r="AJ15" s="93" t="s">
        <v>110</v>
      </c>
      <c r="AK15" s="93" t="s">
        <v>143</v>
      </c>
      <c r="AL15" s="256"/>
      <c r="AM15" s="93" t="s">
        <v>52</v>
      </c>
      <c r="AN15" s="93" t="s">
        <v>142</v>
      </c>
      <c r="AO15" s="1041">
        <f t="shared" si="3"/>
        <v>0</v>
      </c>
      <c r="AP15" s="1041"/>
      <c r="AQ15" s="1041"/>
      <c r="AR15" s="1041"/>
      <c r="AS15" s="94" t="s">
        <v>18</v>
      </c>
    </row>
    <row r="16" spans="1:45" ht="26.1" customHeight="1">
      <c r="A16" s="539">
        <v>5</v>
      </c>
      <c r="B16" s="1542"/>
      <c r="C16" s="1543"/>
      <c r="D16" s="1543"/>
      <c r="E16" s="1543"/>
      <c r="F16" s="1543"/>
      <c r="G16" s="1546"/>
      <c r="H16" s="1547"/>
      <c r="I16" s="1547"/>
      <c r="J16" s="1546"/>
      <c r="K16" s="1547"/>
      <c r="L16" s="1547"/>
      <c r="M16" s="1548"/>
      <c r="N16" s="1525"/>
      <c r="O16" s="1526"/>
      <c r="P16" s="1526"/>
      <c r="Q16" s="93" t="s">
        <v>18</v>
      </c>
      <c r="R16" s="93" t="s">
        <v>144</v>
      </c>
      <c r="S16" s="256"/>
      <c r="T16" s="93" t="s">
        <v>110</v>
      </c>
      <c r="U16" s="93" t="s">
        <v>143</v>
      </c>
      <c r="V16" s="256"/>
      <c r="W16" s="93" t="s">
        <v>52</v>
      </c>
      <c r="X16" s="93" t="s">
        <v>142</v>
      </c>
      <c r="Y16" s="1041">
        <f t="shared" si="2"/>
        <v>0</v>
      </c>
      <c r="Z16" s="1041"/>
      <c r="AA16" s="1041"/>
      <c r="AB16" s="1041"/>
      <c r="AC16" s="553" t="s">
        <v>18</v>
      </c>
      <c r="AD16" s="1525"/>
      <c r="AE16" s="1526"/>
      <c r="AF16" s="1526"/>
      <c r="AG16" s="93" t="s">
        <v>18</v>
      </c>
      <c r="AH16" s="93" t="s">
        <v>143</v>
      </c>
      <c r="AI16" s="256"/>
      <c r="AJ16" s="93" t="s">
        <v>110</v>
      </c>
      <c r="AK16" s="93" t="s">
        <v>143</v>
      </c>
      <c r="AL16" s="256"/>
      <c r="AM16" s="93" t="s">
        <v>52</v>
      </c>
      <c r="AN16" s="93" t="s">
        <v>142</v>
      </c>
      <c r="AO16" s="1041">
        <f>AD16*AI16*AL16</f>
        <v>0</v>
      </c>
      <c r="AP16" s="1041"/>
      <c r="AQ16" s="1041"/>
      <c r="AR16" s="1041"/>
      <c r="AS16" s="94" t="s">
        <v>18</v>
      </c>
    </row>
    <row r="17" spans="1:45" ht="26.1" customHeight="1">
      <c r="A17" s="572">
        <v>6</v>
      </c>
      <c r="B17" s="1542"/>
      <c r="C17" s="1543"/>
      <c r="D17" s="1543"/>
      <c r="E17" s="1543"/>
      <c r="F17" s="1543"/>
      <c r="G17" s="1546"/>
      <c r="H17" s="1547"/>
      <c r="I17" s="1547"/>
      <c r="J17" s="1546"/>
      <c r="K17" s="1547"/>
      <c r="L17" s="1547"/>
      <c r="M17" s="1548"/>
      <c r="N17" s="1525"/>
      <c r="O17" s="1526"/>
      <c r="P17" s="1526"/>
      <c r="Q17" s="93" t="s">
        <v>18</v>
      </c>
      <c r="R17" s="93" t="s">
        <v>144</v>
      </c>
      <c r="S17" s="256"/>
      <c r="T17" s="93" t="s">
        <v>110</v>
      </c>
      <c r="U17" s="93" t="s">
        <v>143</v>
      </c>
      <c r="V17" s="256"/>
      <c r="W17" s="93" t="s">
        <v>52</v>
      </c>
      <c r="X17" s="93" t="s">
        <v>142</v>
      </c>
      <c r="Y17" s="1041">
        <f t="shared" si="2"/>
        <v>0</v>
      </c>
      <c r="Z17" s="1041"/>
      <c r="AA17" s="1041"/>
      <c r="AB17" s="1041"/>
      <c r="AC17" s="553" t="s">
        <v>18</v>
      </c>
      <c r="AD17" s="1525"/>
      <c r="AE17" s="1526"/>
      <c r="AF17" s="1526"/>
      <c r="AG17" s="93" t="s">
        <v>18</v>
      </c>
      <c r="AH17" s="93" t="s">
        <v>143</v>
      </c>
      <c r="AI17" s="256"/>
      <c r="AJ17" s="93" t="s">
        <v>110</v>
      </c>
      <c r="AK17" s="93" t="s">
        <v>143</v>
      </c>
      <c r="AL17" s="256"/>
      <c r="AM17" s="93" t="s">
        <v>52</v>
      </c>
      <c r="AN17" s="93" t="s">
        <v>142</v>
      </c>
      <c r="AO17" s="1041">
        <f t="shared" ref="AO17:AO21" si="4">AD17*AI17*AL17</f>
        <v>0</v>
      </c>
      <c r="AP17" s="1041"/>
      <c r="AQ17" s="1041"/>
      <c r="AR17" s="1041"/>
      <c r="AS17" s="94" t="s">
        <v>18</v>
      </c>
    </row>
    <row r="18" spans="1:45" ht="26.1" customHeight="1">
      <c r="A18" s="539">
        <v>7</v>
      </c>
      <c r="B18" s="1542"/>
      <c r="C18" s="1543"/>
      <c r="D18" s="1543"/>
      <c r="E18" s="1543"/>
      <c r="F18" s="1543"/>
      <c r="G18" s="1546"/>
      <c r="H18" s="1547"/>
      <c r="I18" s="1547"/>
      <c r="J18" s="1546"/>
      <c r="K18" s="1547"/>
      <c r="L18" s="1547"/>
      <c r="M18" s="1548"/>
      <c r="N18" s="1525"/>
      <c r="O18" s="1526"/>
      <c r="P18" s="1526"/>
      <c r="Q18" s="93" t="s">
        <v>18</v>
      </c>
      <c r="R18" s="93" t="s">
        <v>144</v>
      </c>
      <c r="S18" s="256"/>
      <c r="T18" s="93" t="s">
        <v>110</v>
      </c>
      <c r="U18" s="93" t="s">
        <v>143</v>
      </c>
      <c r="V18" s="256"/>
      <c r="W18" s="93" t="s">
        <v>52</v>
      </c>
      <c r="X18" s="93" t="s">
        <v>142</v>
      </c>
      <c r="Y18" s="1041">
        <f t="shared" si="2"/>
        <v>0</v>
      </c>
      <c r="Z18" s="1041"/>
      <c r="AA18" s="1041"/>
      <c r="AB18" s="1041"/>
      <c r="AC18" s="553" t="s">
        <v>18</v>
      </c>
      <c r="AD18" s="1525"/>
      <c r="AE18" s="1526"/>
      <c r="AF18" s="1526"/>
      <c r="AG18" s="93" t="s">
        <v>18</v>
      </c>
      <c r="AH18" s="93" t="s">
        <v>143</v>
      </c>
      <c r="AI18" s="256"/>
      <c r="AJ18" s="93" t="s">
        <v>110</v>
      </c>
      <c r="AK18" s="93" t="s">
        <v>143</v>
      </c>
      <c r="AL18" s="256"/>
      <c r="AM18" s="93" t="s">
        <v>52</v>
      </c>
      <c r="AN18" s="93" t="s">
        <v>142</v>
      </c>
      <c r="AO18" s="1041">
        <f t="shared" si="4"/>
        <v>0</v>
      </c>
      <c r="AP18" s="1041"/>
      <c r="AQ18" s="1041"/>
      <c r="AR18" s="1041"/>
      <c r="AS18" s="94" t="s">
        <v>18</v>
      </c>
    </row>
    <row r="19" spans="1:45" ht="26.1" customHeight="1">
      <c r="A19" s="539">
        <v>8</v>
      </c>
      <c r="B19" s="1542"/>
      <c r="C19" s="1543"/>
      <c r="D19" s="1543"/>
      <c r="E19" s="1543"/>
      <c r="F19" s="1543"/>
      <c r="G19" s="1546"/>
      <c r="H19" s="1547"/>
      <c r="I19" s="1547"/>
      <c r="J19" s="1546"/>
      <c r="K19" s="1547"/>
      <c r="L19" s="1547"/>
      <c r="M19" s="1548"/>
      <c r="N19" s="1525"/>
      <c r="O19" s="1526"/>
      <c r="P19" s="1526"/>
      <c r="Q19" s="93" t="s">
        <v>18</v>
      </c>
      <c r="R19" s="93" t="s">
        <v>144</v>
      </c>
      <c r="S19" s="256"/>
      <c r="T19" s="93" t="s">
        <v>110</v>
      </c>
      <c r="U19" s="93" t="s">
        <v>143</v>
      </c>
      <c r="V19" s="256"/>
      <c r="W19" s="93" t="s">
        <v>52</v>
      </c>
      <c r="X19" s="93" t="s">
        <v>142</v>
      </c>
      <c r="Y19" s="1041">
        <f t="shared" si="2"/>
        <v>0</v>
      </c>
      <c r="Z19" s="1041"/>
      <c r="AA19" s="1041"/>
      <c r="AB19" s="1041"/>
      <c r="AC19" s="553" t="s">
        <v>18</v>
      </c>
      <c r="AD19" s="1525"/>
      <c r="AE19" s="1526"/>
      <c r="AF19" s="1526"/>
      <c r="AG19" s="93" t="s">
        <v>18</v>
      </c>
      <c r="AH19" s="93" t="s">
        <v>143</v>
      </c>
      <c r="AI19" s="256"/>
      <c r="AJ19" s="93" t="s">
        <v>110</v>
      </c>
      <c r="AK19" s="93" t="s">
        <v>143</v>
      </c>
      <c r="AL19" s="256"/>
      <c r="AM19" s="93" t="s">
        <v>52</v>
      </c>
      <c r="AN19" s="93" t="s">
        <v>142</v>
      </c>
      <c r="AO19" s="1041">
        <f t="shared" si="4"/>
        <v>0</v>
      </c>
      <c r="AP19" s="1041"/>
      <c r="AQ19" s="1041"/>
      <c r="AR19" s="1041"/>
      <c r="AS19" s="94" t="s">
        <v>18</v>
      </c>
    </row>
    <row r="20" spans="1:45" ht="26.1" customHeight="1">
      <c r="A20" s="539">
        <v>9</v>
      </c>
      <c r="B20" s="1542"/>
      <c r="C20" s="1543"/>
      <c r="D20" s="1543"/>
      <c r="E20" s="1543"/>
      <c r="F20" s="1543"/>
      <c r="G20" s="1546"/>
      <c r="H20" s="1547"/>
      <c r="I20" s="1547"/>
      <c r="J20" s="1546"/>
      <c r="K20" s="1547"/>
      <c r="L20" s="1547"/>
      <c r="M20" s="1548"/>
      <c r="N20" s="1525"/>
      <c r="O20" s="1526"/>
      <c r="P20" s="1526"/>
      <c r="Q20" s="93" t="s">
        <v>18</v>
      </c>
      <c r="R20" s="93" t="s">
        <v>144</v>
      </c>
      <c r="S20" s="256"/>
      <c r="T20" s="93" t="s">
        <v>110</v>
      </c>
      <c r="U20" s="93" t="s">
        <v>143</v>
      </c>
      <c r="V20" s="256"/>
      <c r="W20" s="93" t="s">
        <v>52</v>
      </c>
      <c r="X20" s="93" t="s">
        <v>142</v>
      </c>
      <c r="Y20" s="1041">
        <f t="shared" si="2"/>
        <v>0</v>
      </c>
      <c r="Z20" s="1041"/>
      <c r="AA20" s="1041"/>
      <c r="AB20" s="1041"/>
      <c r="AC20" s="553" t="s">
        <v>18</v>
      </c>
      <c r="AD20" s="1525"/>
      <c r="AE20" s="1526"/>
      <c r="AF20" s="1526"/>
      <c r="AG20" s="93" t="s">
        <v>18</v>
      </c>
      <c r="AH20" s="93" t="s">
        <v>143</v>
      </c>
      <c r="AI20" s="256"/>
      <c r="AJ20" s="93" t="s">
        <v>110</v>
      </c>
      <c r="AK20" s="93" t="s">
        <v>143</v>
      </c>
      <c r="AL20" s="256"/>
      <c r="AM20" s="93" t="s">
        <v>52</v>
      </c>
      <c r="AN20" s="93" t="s">
        <v>142</v>
      </c>
      <c r="AO20" s="1041">
        <f t="shared" si="4"/>
        <v>0</v>
      </c>
      <c r="AP20" s="1041"/>
      <c r="AQ20" s="1041"/>
      <c r="AR20" s="1041"/>
      <c r="AS20" s="94" t="s">
        <v>18</v>
      </c>
    </row>
    <row r="21" spans="1:45" ht="26.1" customHeight="1" thickBot="1">
      <c r="A21" s="539">
        <v>10</v>
      </c>
      <c r="B21" s="1542"/>
      <c r="C21" s="1543"/>
      <c r="D21" s="1543"/>
      <c r="E21" s="1543"/>
      <c r="F21" s="1543"/>
      <c r="G21" s="1546"/>
      <c r="H21" s="1547"/>
      <c r="I21" s="1547"/>
      <c r="J21" s="1546"/>
      <c r="K21" s="1547"/>
      <c r="L21" s="1547"/>
      <c r="M21" s="1548"/>
      <c r="N21" s="1525"/>
      <c r="O21" s="1526"/>
      <c r="P21" s="1526"/>
      <c r="Q21" s="93" t="s">
        <v>18</v>
      </c>
      <c r="R21" s="93" t="s">
        <v>144</v>
      </c>
      <c r="S21" s="256"/>
      <c r="T21" s="93" t="s">
        <v>110</v>
      </c>
      <c r="U21" s="93" t="s">
        <v>143</v>
      </c>
      <c r="V21" s="256"/>
      <c r="W21" s="93" t="s">
        <v>52</v>
      </c>
      <c r="X21" s="93" t="s">
        <v>142</v>
      </c>
      <c r="Y21" s="1536">
        <f t="shared" si="2"/>
        <v>0</v>
      </c>
      <c r="Z21" s="1536"/>
      <c r="AA21" s="1536"/>
      <c r="AB21" s="1536"/>
      <c r="AC21" s="553" t="s">
        <v>18</v>
      </c>
      <c r="AD21" s="1525"/>
      <c r="AE21" s="1526"/>
      <c r="AF21" s="1526"/>
      <c r="AG21" s="93" t="s">
        <v>18</v>
      </c>
      <c r="AH21" s="93" t="s">
        <v>143</v>
      </c>
      <c r="AI21" s="256"/>
      <c r="AJ21" s="93" t="s">
        <v>110</v>
      </c>
      <c r="AK21" s="93" t="s">
        <v>143</v>
      </c>
      <c r="AL21" s="256"/>
      <c r="AM21" s="93" t="s">
        <v>52</v>
      </c>
      <c r="AN21" s="93" t="s">
        <v>142</v>
      </c>
      <c r="AO21" s="1536">
        <f t="shared" si="4"/>
        <v>0</v>
      </c>
      <c r="AP21" s="1536"/>
      <c r="AQ21" s="1536"/>
      <c r="AR21" s="1536"/>
      <c r="AS21" s="94" t="s">
        <v>18</v>
      </c>
    </row>
    <row r="22" spans="1:45" s="95" customFormat="1" ht="26.1" customHeight="1">
      <c r="A22" s="1539" t="s">
        <v>478</v>
      </c>
      <c r="B22" s="1540"/>
      <c r="C22" s="1540"/>
      <c r="D22" s="1540"/>
      <c r="E22" s="1540"/>
      <c r="F22" s="1540"/>
      <c r="G22" s="1540"/>
      <c r="H22" s="1540"/>
      <c r="I22" s="1540"/>
      <c r="J22" s="1540"/>
      <c r="K22" s="1540"/>
      <c r="L22" s="1540"/>
      <c r="M22" s="1540"/>
      <c r="N22" s="1541">
        <f>SUM(Y12:AB21)</f>
        <v>0</v>
      </c>
      <c r="O22" s="1520"/>
      <c r="P22" s="1520"/>
      <c r="Q22" s="1520"/>
      <c r="R22" s="1520"/>
      <c r="S22" s="1520"/>
      <c r="T22" s="1520"/>
      <c r="U22" s="1520"/>
      <c r="V22" s="1520"/>
      <c r="W22" s="1520"/>
      <c r="X22" s="1520"/>
      <c r="Y22" s="1520"/>
      <c r="Z22" s="1520"/>
      <c r="AA22" s="1520"/>
      <c r="AB22" s="1520"/>
      <c r="AC22" s="573" t="s">
        <v>18</v>
      </c>
      <c r="AD22" s="1520">
        <f>SUM(AO12:AR21)</f>
        <v>0</v>
      </c>
      <c r="AE22" s="1520"/>
      <c r="AF22" s="1520"/>
      <c r="AG22" s="1520"/>
      <c r="AH22" s="1520"/>
      <c r="AI22" s="1520"/>
      <c r="AJ22" s="1520"/>
      <c r="AK22" s="1520"/>
      <c r="AL22" s="1520"/>
      <c r="AM22" s="1520"/>
      <c r="AN22" s="1520"/>
      <c r="AO22" s="1520"/>
      <c r="AP22" s="1520"/>
      <c r="AQ22" s="1520"/>
      <c r="AR22" s="1520"/>
      <c r="AS22" s="167" t="s">
        <v>18</v>
      </c>
    </row>
    <row r="23" spans="1:45" s="95" customFormat="1" ht="26.1" customHeight="1">
      <c r="A23" s="1566" t="s">
        <v>532</v>
      </c>
      <c r="B23" s="1567"/>
      <c r="C23" s="1567"/>
      <c r="D23" s="1567"/>
      <c r="E23" s="1567"/>
      <c r="F23" s="1567"/>
      <c r="G23" s="1567"/>
      <c r="H23" s="1567"/>
      <c r="I23" s="1567"/>
      <c r="J23" s="1567"/>
      <c r="K23" s="1567"/>
      <c r="L23" s="1567"/>
      <c r="M23" s="1568"/>
      <c r="N23" s="1562"/>
      <c r="O23" s="1563"/>
      <c r="P23" s="1563"/>
      <c r="Q23" s="1563"/>
      <c r="R23" s="1563"/>
      <c r="S23" s="1563"/>
      <c r="T23" s="1563"/>
      <c r="U23" s="1563"/>
      <c r="V23" s="1563"/>
      <c r="W23" s="1563"/>
      <c r="X23" s="1563"/>
      <c r="Y23" s="1563"/>
      <c r="Z23" s="1563"/>
      <c r="AA23" s="1563"/>
      <c r="AB23" s="1563"/>
      <c r="AC23" s="555" t="s">
        <v>18</v>
      </c>
      <c r="AD23" s="265"/>
      <c r="AE23" s="265"/>
      <c r="AF23" s="265"/>
      <c r="AG23" s="265"/>
      <c r="AH23" s="265"/>
      <c r="AI23" s="265"/>
      <c r="AJ23" s="265"/>
      <c r="AK23" s="265"/>
      <c r="AL23" s="265"/>
      <c r="AM23" s="265"/>
      <c r="AN23" s="265"/>
      <c r="AO23" s="265"/>
      <c r="AP23" s="265"/>
      <c r="AQ23" s="265"/>
      <c r="AR23" s="265"/>
      <c r="AS23" s="266"/>
    </row>
    <row r="24" spans="1:45" s="95" customFormat="1" ht="26.1" customHeight="1" thickBot="1">
      <c r="A24" s="1569" t="s">
        <v>479</v>
      </c>
      <c r="B24" s="988"/>
      <c r="C24" s="988"/>
      <c r="D24" s="988"/>
      <c r="E24" s="988"/>
      <c r="F24" s="988"/>
      <c r="G24" s="988"/>
      <c r="H24" s="988"/>
      <c r="I24" s="988"/>
      <c r="J24" s="988"/>
      <c r="K24" s="988"/>
      <c r="L24" s="988"/>
      <c r="M24" s="1570"/>
      <c r="N24" s="1564">
        <f>N22+N23</f>
        <v>0</v>
      </c>
      <c r="O24" s="1565"/>
      <c r="P24" s="1565"/>
      <c r="Q24" s="1565"/>
      <c r="R24" s="1565"/>
      <c r="S24" s="1565"/>
      <c r="T24" s="1565"/>
      <c r="U24" s="1565"/>
      <c r="V24" s="1565"/>
      <c r="W24" s="1565"/>
      <c r="X24" s="1565"/>
      <c r="Y24" s="1565"/>
      <c r="Z24" s="1565"/>
      <c r="AA24" s="1565"/>
      <c r="AB24" s="1565"/>
      <c r="AC24" s="556" t="s">
        <v>18</v>
      </c>
      <c r="AD24" s="267"/>
      <c r="AE24" s="267"/>
      <c r="AF24" s="267"/>
      <c r="AG24" s="267"/>
      <c r="AH24" s="267"/>
      <c r="AI24" s="267"/>
      <c r="AJ24" s="267"/>
      <c r="AK24" s="267"/>
      <c r="AL24" s="267"/>
      <c r="AM24" s="267"/>
      <c r="AN24" s="267"/>
      <c r="AO24" s="267"/>
      <c r="AP24" s="267"/>
      <c r="AQ24" s="267"/>
      <c r="AR24" s="267"/>
      <c r="AS24" s="268"/>
    </row>
    <row r="25" spans="1:45" ht="30" customHeight="1">
      <c r="A25" s="96" t="s">
        <v>469</v>
      </c>
      <c r="B25" s="97"/>
      <c r="C25" s="97"/>
      <c r="D25" s="97"/>
      <c r="E25" s="97"/>
      <c r="F25" s="97"/>
    </row>
    <row r="26" spans="1:45" s="98" customFormat="1" ht="34.5" customHeight="1" thickBot="1">
      <c r="A26" s="1521" t="s">
        <v>319</v>
      </c>
      <c r="B26" s="1521"/>
      <c r="C26" s="1522"/>
      <c r="D26" s="1522"/>
      <c r="E26" s="1522"/>
      <c r="F26" s="1522"/>
      <c r="G26" s="1522"/>
      <c r="H26" s="1522"/>
      <c r="I26" s="1522"/>
      <c r="J26" s="1522"/>
      <c r="K26" s="1522"/>
      <c r="L26" s="1522"/>
      <c r="M26" s="1522"/>
      <c r="N26" s="1522"/>
      <c r="O26" s="1522"/>
      <c r="P26" s="1522"/>
      <c r="Q26" s="1522"/>
      <c r="R26" s="1522"/>
      <c r="S26" s="1522"/>
      <c r="T26" s="1522"/>
      <c r="U26" s="1522"/>
      <c r="V26" s="1522"/>
      <c r="W26" s="1522"/>
      <c r="X26" s="1522"/>
      <c r="Y26" s="1522"/>
      <c r="Z26" s="1522"/>
      <c r="AA26" s="1522"/>
      <c r="AB26" s="1522"/>
      <c r="AC26" s="1522"/>
      <c r="AD26" s="1524"/>
      <c r="AE26" s="1524"/>
      <c r="AF26" s="1524"/>
      <c r="AG26" s="1524"/>
      <c r="AH26" s="1524"/>
      <c r="AI26" s="1524"/>
      <c r="AJ26" s="1524"/>
      <c r="AK26" s="1524"/>
      <c r="AL26" s="1524"/>
      <c r="AM26" s="1524"/>
      <c r="AN26" s="1524"/>
      <c r="AO26" s="1524"/>
      <c r="AP26" s="1524"/>
      <c r="AQ26" s="1524"/>
      <c r="AR26" s="1524"/>
      <c r="AS26" s="1524"/>
    </row>
    <row r="27" spans="1:45" s="92" customFormat="1" ht="20.100000000000001" customHeight="1">
      <c r="A27" s="1571" t="s">
        <v>23</v>
      </c>
      <c r="B27" s="699" t="s">
        <v>90</v>
      </c>
      <c r="C27" s="669"/>
      <c r="D27" s="669"/>
      <c r="E27" s="669"/>
      <c r="F27" s="695"/>
      <c r="G27" s="699" t="s">
        <v>4</v>
      </c>
      <c r="H27" s="669"/>
      <c r="I27" s="695"/>
      <c r="J27" s="701" t="s">
        <v>108</v>
      </c>
      <c r="K27" s="683"/>
      <c r="L27" s="683"/>
      <c r="M27" s="684"/>
      <c r="N27" s="699" t="s">
        <v>293</v>
      </c>
      <c r="O27" s="669"/>
      <c r="P27" s="669"/>
      <c r="Q27" s="669"/>
      <c r="R27" s="669"/>
      <c r="S27" s="669"/>
      <c r="T27" s="669"/>
      <c r="U27" s="669"/>
      <c r="V27" s="669"/>
      <c r="W27" s="669"/>
      <c r="X27" s="669"/>
      <c r="Y27" s="669"/>
      <c r="Z27" s="669"/>
      <c r="AA27" s="669"/>
      <c r="AB27" s="669"/>
      <c r="AC27" s="669"/>
      <c r="AD27" s="669"/>
      <c r="AE27" s="669"/>
      <c r="AF27" s="669"/>
      <c r="AG27" s="669"/>
      <c r="AH27" s="669"/>
      <c r="AI27" s="669"/>
      <c r="AJ27" s="669"/>
      <c r="AK27" s="669"/>
      <c r="AL27" s="669"/>
      <c r="AM27" s="669"/>
      <c r="AN27" s="669"/>
      <c r="AO27" s="669"/>
      <c r="AP27" s="669"/>
      <c r="AQ27" s="669"/>
      <c r="AR27" s="669"/>
      <c r="AS27" s="705"/>
    </row>
    <row r="28" spans="1:45" s="92" customFormat="1" ht="32.25" customHeight="1" thickBot="1">
      <c r="A28" s="1572"/>
      <c r="B28" s="1573"/>
      <c r="C28" s="1574"/>
      <c r="D28" s="1574"/>
      <c r="E28" s="1574"/>
      <c r="F28" s="892"/>
      <c r="G28" s="1573"/>
      <c r="H28" s="1574"/>
      <c r="I28" s="892"/>
      <c r="J28" s="1575"/>
      <c r="K28" s="1576"/>
      <c r="L28" s="1576"/>
      <c r="M28" s="1577"/>
      <c r="N28" s="314"/>
      <c r="O28" s="315"/>
      <c r="P28" s="315"/>
      <c r="Q28" s="315"/>
      <c r="R28" s="315"/>
      <c r="S28" s="315"/>
      <c r="T28" s="315"/>
      <c r="U28" s="315"/>
      <c r="V28" s="315"/>
      <c r="W28" s="315"/>
      <c r="X28" s="315"/>
      <c r="Y28" s="315"/>
      <c r="Z28" s="315"/>
      <c r="AA28" s="315"/>
      <c r="AB28" s="315"/>
      <c r="AC28" s="315"/>
      <c r="AD28" s="842" t="s">
        <v>533</v>
      </c>
      <c r="AE28" s="1528"/>
      <c r="AF28" s="1528"/>
      <c r="AG28" s="1528"/>
      <c r="AH28" s="1528"/>
      <c r="AI28" s="1528"/>
      <c r="AJ28" s="1528"/>
      <c r="AK28" s="1528"/>
      <c r="AL28" s="1528"/>
      <c r="AM28" s="1528"/>
      <c r="AN28" s="1528"/>
      <c r="AO28" s="1528"/>
      <c r="AP28" s="1528"/>
      <c r="AQ28" s="1528"/>
      <c r="AR28" s="1528"/>
      <c r="AS28" s="1529"/>
    </row>
    <row r="29" spans="1:45" s="97" customFormat="1" ht="26.1" customHeight="1">
      <c r="A29" s="538" t="s">
        <v>115</v>
      </c>
      <c r="B29" s="1037" t="s">
        <v>147</v>
      </c>
      <c r="C29" s="1549"/>
      <c r="D29" s="1549"/>
      <c r="E29" s="1549"/>
      <c r="F29" s="1549"/>
      <c r="G29" s="1550" t="s">
        <v>87</v>
      </c>
      <c r="H29" s="1551"/>
      <c r="I29" s="1551"/>
      <c r="J29" s="1550" t="s">
        <v>89</v>
      </c>
      <c r="K29" s="1551"/>
      <c r="L29" s="1551"/>
      <c r="M29" s="1552"/>
      <c r="N29" s="1533">
        <v>5000</v>
      </c>
      <c r="O29" s="1534"/>
      <c r="P29" s="1534"/>
      <c r="Q29" s="93" t="s">
        <v>18</v>
      </c>
      <c r="R29" s="93" t="s">
        <v>144</v>
      </c>
      <c r="S29" s="258">
        <v>12</v>
      </c>
      <c r="T29" s="93" t="s">
        <v>110</v>
      </c>
      <c r="U29" s="93" t="s">
        <v>143</v>
      </c>
      <c r="V29" s="258">
        <v>2</v>
      </c>
      <c r="W29" s="93" t="s">
        <v>52</v>
      </c>
      <c r="X29" s="93" t="s">
        <v>142</v>
      </c>
      <c r="Y29" s="1553">
        <f>N29*S29*V29</f>
        <v>120000</v>
      </c>
      <c r="Z29" s="1553"/>
      <c r="AA29" s="1553"/>
      <c r="AB29" s="1553"/>
      <c r="AC29" s="553" t="s">
        <v>18</v>
      </c>
      <c r="AD29" s="1530">
        <v>2000</v>
      </c>
      <c r="AE29" s="1531"/>
      <c r="AF29" s="1531"/>
      <c r="AG29" s="168" t="s">
        <v>18</v>
      </c>
      <c r="AH29" s="168" t="s">
        <v>143</v>
      </c>
      <c r="AI29" s="259">
        <v>12</v>
      </c>
      <c r="AJ29" s="168" t="s">
        <v>110</v>
      </c>
      <c r="AK29" s="168" t="s">
        <v>143</v>
      </c>
      <c r="AL29" s="259">
        <v>2</v>
      </c>
      <c r="AM29" s="168" t="s">
        <v>52</v>
      </c>
      <c r="AN29" s="168" t="s">
        <v>142</v>
      </c>
      <c r="AO29" s="1532">
        <f>AD29*AI29*AL29</f>
        <v>48000</v>
      </c>
      <c r="AP29" s="1532"/>
      <c r="AQ29" s="1532"/>
      <c r="AR29" s="1532"/>
      <c r="AS29" s="150" t="s">
        <v>18</v>
      </c>
    </row>
    <row r="30" spans="1:45" s="97" customFormat="1" ht="26.1" customHeight="1">
      <c r="A30" s="538" t="s">
        <v>114</v>
      </c>
      <c r="B30" s="1037" t="s">
        <v>555</v>
      </c>
      <c r="C30" s="1038"/>
      <c r="D30" s="1038"/>
      <c r="E30" s="1038"/>
      <c r="F30" s="1039"/>
      <c r="G30" s="1554" t="s">
        <v>554</v>
      </c>
      <c r="H30" s="1555"/>
      <c r="I30" s="1556"/>
      <c r="J30" s="1550" t="s">
        <v>89</v>
      </c>
      <c r="K30" s="1551"/>
      <c r="L30" s="1551"/>
      <c r="M30" s="1552"/>
      <c r="N30" s="1557">
        <v>5000</v>
      </c>
      <c r="O30" s="1558"/>
      <c r="P30" s="1558"/>
      <c r="Q30" s="560" t="s">
        <v>18</v>
      </c>
      <c r="R30" s="93" t="s">
        <v>143</v>
      </c>
      <c r="S30" s="258">
        <v>12</v>
      </c>
      <c r="T30" s="93" t="s">
        <v>110</v>
      </c>
      <c r="U30" s="93" t="s">
        <v>143</v>
      </c>
      <c r="V30" s="258">
        <v>1</v>
      </c>
      <c r="W30" s="93" t="s">
        <v>52</v>
      </c>
      <c r="X30" s="93" t="s">
        <v>142</v>
      </c>
      <c r="Y30" s="1534">
        <v>60000</v>
      </c>
      <c r="Z30" s="1534"/>
      <c r="AA30" s="1534"/>
      <c r="AB30" s="1534"/>
      <c r="AC30" s="553" t="s">
        <v>18</v>
      </c>
      <c r="AD30" s="1533">
        <v>2000</v>
      </c>
      <c r="AE30" s="1534"/>
      <c r="AF30" s="1534"/>
      <c r="AG30" s="93" t="s">
        <v>18</v>
      </c>
      <c r="AH30" s="93" t="s">
        <v>143</v>
      </c>
      <c r="AI30" s="258">
        <v>12</v>
      </c>
      <c r="AJ30" s="93" t="s">
        <v>110</v>
      </c>
      <c r="AK30" s="93" t="s">
        <v>143</v>
      </c>
      <c r="AL30" s="258">
        <v>1</v>
      </c>
      <c r="AM30" s="93" t="s">
        <v>52</v>
      </c>
      <c r="AN30" s="93" t="s">
        <v>142</v>
      </c>
      <c r="AO30" s="1535">
        <f t="shared" ref="AO30" si="5">AD30*AI30*AL30</f>
        <v>24000</v>
      </c>
      <c r="AP30" s="1535"/>
      <c r="AQ30" s="1535"/>
      <c r="AR30" s="1535"/>
      <c r="AS30" s="94" t="s">
        <v>18</v>
      </c>
    </row>
    <row r="31" spans="1:45" s="97" customFormat="1" ht="26.1" customHeight="1">
      <c r="A31" s="538" t="s">
        <v>117</v>
      </c>
      <c r="B31" s="1037" t="s">
        <v>146</v>
      </c>
      <c r="C31" s="1549"/>
      <c r="D31" s="1549"/>
      <c r="E31" s="1549"/>
      <c r="F31" s="1549"/>
      <c r="G31" s="1550" t="s">
        <v>113</v>
      </c>
      <c r="H31" s="1551"/>
      <c r="I31" s="1551"/>
      <c r="J31" s="1550" t="s">
        <v>112</v>
      </c>
      <c r="K31" s="1551"/>
      <c r="L31" s="1551"/>
      <c r="M31" s="1552"/>
      <c r="N31" s="1533">
        <v>5000</v>
      </c>
      <c r="O31" s="1534"/>
      <c r="P31" s="1534"/>
      <c r="Q31" s="93" t="s">
        <v>18</v>
      </c>
      <c r="R31" s="93" t="s">
        <v>144</v>
      </c>
      <c r="S31" s="258">
        <v>12</v>
      </c>
      <c r="T31" s="93" t="s">
        <v>110</v>
      </c>
      <c r="U31" s="93" t="s">
        <v>143</v>
      </c>
      <c r="V31" s="258">
        <v>1</v>
      </c>
      <c r="W31" s="93" t="s">
        <v>52</v>
      </c>
      <c r="X31" s="93" t="s">
        <v>142</v>
      </c>
      <c r="Y31" s="1553">
        <f t="shared" ref="Y31:Y32" si="6">N31*S31*V31</f>
        <v>60000</v>
      </c>
      <c r="Z31" s="1553"/>
      <c r="AA31" s="1553"/>
      <c r="AB31" s="1553"/>
      <c r="AC31" s="553" t="s">
        <v>18</v>
      </c>
      <c r="AD31" s="1533">
        <v>2000</v>
      </c>
      <c r="AE31" s="1534"/>
      <c r="AF31" s="1534"/>
      <c r="AG31" s="93" t="s">
        <v>18</v>
      </c>
      <c r="AH31" s="93" t="s">
        <v>143</v>
      </c>
      <c r="AI31" s="258">
        <v>12</v>
      </c>
      <c r="AJ31" s="93" t="s">
        <v>110</v>
      </c>
      <c r="AK31" s="93" t="s">
        <v>143</v>
      </c>
      <c r="AL31" s="258">
        <v>1</v>
      </c>
      <c r="AM31" s="93" t="s">
        <v>52</v>
      </c>
      <c r="AN31" s="93" t="s">
        <v>142</v>
      </c>
      <c r="AO31" s="1535">
        <f t="shared" ref="AO31:AO32" si="7">AD31*AI31*AL31</f>
        <v>24000</v>
      </c>
      <c r="AP31" s="1535"/>
      <c r="AQ31" s="1535"/>
      <c r="AR31" s="1535"/>
      <c r="AS31" s="94" t="s">
        <v>18</v>
      </c>
    </row>
    <row r="32" spans="1:45" s="97" customFormat="1" ht="26.1" customHeight="1">
      <c r="A32" s="538" t="s">
        <v>560</v>
      </c>
      <c r="B32" s="1037" t="s">
        <v>145</v>
      </c>
      <c r="C32" s="1549"/>
      <c r="D32" s="1549"/>
      <c r="E32" s="1549"/>
      <c r="F32" s="1549"/>
      <c r="G32" s="700" t="s">
        <v>111</v>
      </c>
      <c r="H32" s="697"/>
      <c r="I32" s="697"/>
      <c r="J32" s="1550" t="s">
        <v>89</v>
      </c>
      <c r="K32" s="1551"/>
      <c r="L32" s="1551"/>
      <c r="M32" s="1552"/>
      <c r="N32" s="1533">
        <v>5000</v>
      </c>
      <c r="O32" s="1534"/>
      <c r="P32" s="1534"/>
      <c r="Q32" s="93" t="s">
        <v>18</v>
      </c>
      <c r="R32" s="93" t="s">
        <v>144</v>
      </c>
      <c r="S32" s="258">
        <v>12</v>
      </c>
      <c r="T32" s="93" t="s">
        <v>110</v>
      </c>
      <c r="U32" s="93" t="s">
        <v>143</v>
      </c>
      <c r="V32" s="258">
        <v>1</v>
      </c>
      <c r="W32" s="93" t="s">
        <v>52</v>
      </c>
      <c r="X32" s="93" t="s">
        <v>142</v>
      </c>
      <c r="Y32" s="1553">
        <f t="shared" si="6"/>
        <v>60000</v>
      </c>
      <c r="Z32" s="1553"/>
      <c r="AA32" s="1553"/>
      <c r="AB32" s="1553"/>
      <c r="AC32" s="553" t="s">
        <v>18</v>
      </c>
      <c r="AD32" s="1533">
        <v>1000</v>
      </c>
      <c r="AE32" s="1534"/>
      <c r="AF32" s="1534"/>
      <c r="AG32" s="93" t="s">
        <v>18</v>
      </c>
      <c r="AH32" s="93" t="s">
        <v>143</v>
      </c>
      <c r="AI32" s="258">
        <v>12</v>
      </c>
      <c r="AJ32" s="93" t="s">
        <v>110</v>
      </c>
      <c r="AK32" s="93" t="s">
        <v>143</v>
      </c>
      <c r="AL32" s="258">
        <v>1</v>
      </c>
      <c r="AM32" s="93" t="s">
        <v>52</v>
      </c>
      <c r="AN32" s="93" t="s">
        <v>142</v>
      </c>
      <c r="AO32" s="1535">
        <f t="shared" si="7"/>
        <v>12000</v>
      </c>
      <c r="AP32" s="1535"/>
      <c r="AQ32" s="1535"/>
      <c r="AR32" s="1535"/>
      <c r="AS32" s="94" t="s">
        <v>18</v>
      </c>
    </row>
    <row r="33" spans="1:45" s="97" customFormat="1" ht="26.1" customHeight="1">
      <c r="A33" s="538">
        <v>1</v>
      </c>
      <c r="B33" s="1542"/>
      <c r="C33" s="1543"/>
      <c r="D33" s="1543"/>
      <c r="E33" s="1543"/>
      <c r="F33" s="1543"/>
      <c r="G33" s="1544"/>
      <c r="H33" s="1545"/>
      <c r="I33" s="1545"/>
      <c r="J33" s="1546"/>
      <c r="K33" s="1547"/>
      <c r="L33" s="1547"/>
      <c r="M33" s="1548"/>
      <c r="N33" s="1525"/>
      <c r="O33" s="1526"/>
      <c r="P33" s="1526"/>
      <c r="Q33" s="93" t="s">
        <v>18</v>
      </c>
      <c r="R33" s="93" t="s">
        <v>144</v>
      </c>
      <c r="S33" s="256"/>
      <c r="T33" s="93" t="s">
        <v>110</v>
      </c>
      <c r="U33" s="93" t="s">
        <v>143</v>
      </c>
      <c r="V33" s="256"/>
      <c r="W33" s="93" t="s">
        <v>52</v>
      </c>
      <c r="X33" s="93" t="s">
        <v>142</v>
      </c>
      <c r="Y33" s="1041">
        <f>N33*S33*V33</f>
        <v>0</v>
      </c>
      <c r="Z33" s="1041"/>
      <c r="AA33" s="1041"/>
      <c r="AB33" s="1041"/>
      <c r="AC33" s="553" t="s">
        <v>18</v>
      </c>
      <c r="AD33" s="1525"/>
      <c r="AE33" s="1526"/>
      <c r="AF33" s="1526"/>
      <c r="AG33" s="93" t="s">
        <v>18</v>
      </c>
      <c r="AH33" s="93" t="s">
        <v>143</v>
      </c>
      <c r="AI33" s="256"/>
      <c r="AJ33" s="93" t="s">
        <v>110</v>
      </c>
      <c r="AK33" s="93" t="s">
        <v>143</v>
      </c>
      <c r="AL33" s="256"/>
      <c r="AM33" s="93" t="s">
        <v>52</v>
      </c>
      <c r="AN33" s="93" t="s">
        <v>142</v>
      </c>
      <c r="AO33" s="1527">
        <f>AD33*AI33*AL33</f>
        <v>0</v>
      </c>
      <c r="AP33" s="1527"/>
      <c r="AQ33" s="1527"/>
      <c r="AR33" s="1527"/>
      <c r="AS33" s="94" t="s">
        <v>18</v>
      </c>
    </row>
    <row r="34" spans="1:45" s="97" customFormat="1" ht="26.1" customHeight="1">
      <c r="A34" s="538">
        <v>2</v>
      </c>
      <c r="B34" s="1542"/>
      <c r="C34" s="1543"/>
      <c r="D34" s="1543"/>
      <c r="E34" s="1543"/>
      <c r="F34" s="1543"/>
      <c r="G34" s="1544"/>
      <c r="H34" s="1545"/>
      <c r="I34" s="1545"/>
      <c r="J34" s="1546"/>
      <c r="K34" s="1547"/>
      <c r="L34" s="1547"/>
      <c r="M34" s="1548"/>
      <c r="N34" s="1525"/>
      <c r="O34" s="1526"/>
      <c r="P34" s="1526"/>
      <c r="Q34" s="93" t="s">
        <v>18</v>
      </c>
      <c r="R34" s="93" t="s">
        <v>144</v>
      </c>
      <c r="S34" s="256"/>
      <c r="T34" s="93" t="s">
        <v>110</v>
      </c>
      <c r="U34" s="93" t="s">
        <v>143</v>
      </c>
      <c r="V34" s="256"/>
      <c r="W34" s="93" t="s">
        <v>52</v>
      </c>
      <c r="X34" s="93" t="s">
        <v>142</v>
      </c>
      <c r="Y34" s="1041">
        <f t="shared" ref="Y34:Y42" si="8">N34*S34*V34</f>
        <v>0</v>
      </c>
      <c r="Z34" s="1041"/>
      <c r="AA34" s="1041"/>
      <c r="AB34" s="1041"/>
      <c r="AC34" s="553" t="s">
        <v>18</v>
      </c>
      <c r="AD34" s="1525"/>
      <c r="AE34" s="1526"/>
      <c r="AF34" s="1526"/>
      <c r="AG34" s="93" t="s">
        <v>18</v>
      </c>
      <c r="AH34" s="93" t="s">
        <v>143</v>
      </c>
      <c r="AI34" s="256"/>
      <c r="AJ34" s="93" t="s">
        <v>110</v>
      </c>
      <c r="AK34" s="93" t="s">
        <v>143</v>
      </c>
      <c r="AL34" s="256"/>
      <c r="AM34" s="93" t="s">
        <v>52</v>
      </c>
      <c r="AN34" s="93" t="s">
        <v>142</v>
      </c>
      <c r="AO34" s="1527">
        <f t="shared" ref="AO34:AO42" si="9">AD34*AI34*AL34</f>
        <v>0</v>
      </c>
      <c r="AP34" s="1527"/>
      <c r="AQ34" s="1527"/>
      <c r="AR34" s="1527"/>
      <c r="AS34" s="94" t="s">
        <v>18</v>
      </c>
    </row>
    <row r="35" spans="1:45" s="97" customFormat="1" ht="26.1" customHeight="1">
      <c r="A35" s="538">
        <v>3</v>
      </c>
      <c r="B35" s="1542"/>
      <c r="C35" s="1543"/>
      <c r="D35" s="1543"/>
      <c r="E35" s="1543"/>
      <c r="F35" s="1543"/>
      <c r="G35" s="1544"/>
      <c r="H35" s="1545"/>
      <c r="I35" s="1545"/>
      <c r="J35" s="1546"/>
      <c r="K35" s="1547"/>
      <c r="L35" s="1547"/>
      <c r="M35" s="1548"/>
      <c r="N35" s="1525"/>
      <c r="O35" s="1526"/>
      <c r="P35" s="1526"/>
      <c r="Q35" s="93" t="s">
        <v>18</v>
      </c>
      <c r="R35" s="93" t="s">
        <v>144</v>
      </c>
      <c r="S35" s="256"/>
      <c r="T35" s="93" t="s">
        <v>110</v>
      </c>
      <c r="U35" s="93" t="s">
        <v>143</v>
      </c>
      <c r="V35" s="256"/>
      <c r="W35" s="93" t="s">
        <v>52</v>
      </c>
      <c r="X35" s="93" t="s">
        <v>142</v>
      </c>
      <c r="Y35" s="1041">
        <f t="shared" si="8"/>
        <v>0</v>
      </c>
      <c r="Z35" s="1041"/>
      <c r="AA35" s="1041"/>
      <c r="AB35" s="1041"/>
      <c r="AC35" s="553" t="s">
        <v>18</v>
      </c>
      <c r="AD35" s="1525"/>
      <c r="AE35" s="1526"/>
      <c r="AF35" s="1526"/>
      <c r="AG35" s="93" t="s">
        <v>18</v>
      </c>
      <c r="AH35" s="93" t="s">
        <v>143</v>
      </c>
      <c r="AI35" s="256"/>
      <c r="AJ35" s="93" t="s">
        <v>110</v>
      </c>
      <c r="AK35" s="93" t="s">
        <v>143</v>
      </c>
      <c r="AL35" s="256"/>
      <c r="AM35" s="93" t="s">
        <v>52</v>
      </c>
      <c r="AN35" s="93" t="s">
        <v>142</v>
      </c>
      <c r="AO35" s="1527">
        <f t="shared" si="9"/>
        <v>0</v>
      </c>
      <c r="AP35" s="1527"/>
      <c r="AQ35" s="1527"/>
      <c r="AR35" s="1527"/>
      <c r="AS35" s="94" t="s">
        <v>18</v>
      </c>
    </row>
    <row r="36" spans="1:45" s="97" customFormat="1" ht="26.1" customHeight="1">
      <c r="A36" s="538">
        <v>4</v>
      </c>
      <c r="B36" s="1542"/>
      <c r="C36" s="1543"/>
      <c r="D36" s="1543"/>
      <c r="E36" s="1543"/>
      <c r="F36" s="1543"/>
      <c r="G36" s="1544"/>
      <c r="H36" s="1545"/>
      <c r="I36" s="1545"/>
      <c r="J36" s="1546"/>
      <c r="K36" s="1547"/>
      <c r="L36" s="1547"/>
      <c r="M36" s="1548"/>
      <c r="N36" s="1525"/>
      <c r="O36" s="1526"/>
      <c r="P36" s="1526"/>
      <c r="Q36" s="93" t="s">
        <v>18</v>
      </c>
      <c r="R36" s="93" t="s">
        <v>144</v>
      </c>
      <c r="S36" s="256"/>
      <c r="T36" s="93" t="s">
        <v>110</v>
      </c>
      <c r="U36" s="93" t="s">
        <v>143</v>
      </c>
      <c r="V36" s="256"/>
      <c r="W36" s="93" t="s">
        <v>52</v>
      </c>
      <c r="X36" s="93" t="s">
        <v>142</v>
      </c>
      <c r="Y36" s="1041">
        <f t="shared" si="8"/>
        <v>0</v>
      </c>
      <c r="Z36" s="1041"/>
      <c r="AA36" s="1041"/>
      <c r="AB36" s="1041"/>
      <c r="AC36" s="553" t="s">
        <v>18</v>
      </c>
      <c r="AD36" s="1525"/>
      <c r="AE36" s="1526"/>
      <c r="AF36" s="1526"/>
      <c r="AG36" s="93" t="s">
        <v>18</v>
      </c>
      <c r="AH36" s="93" t="s">
        <v>143</v>
      </c>
      <c r="AI36" s="256"/>
      <c r="AJ36" s="93" t="s">
        <v>110</v>
      </c>
      <c r="AK36" s="93" t="s">
        <v>143</v>
      </c>
      <c r="AL36" s="256"/>
      <c r="AM36" s="93" t="s">
        <v>52</v>
      </c>
      <c r="AN36" s="93" t="s">
        <v>142</v>
      </c>
      <c r="AO36" s="1527">
        <f t="shared" si="9"/>
        <v>0</v>
      </c>
      <c r="AP36" s="1527"/>
      <c r="AQ36" s="1527"/>
      <c r="AR36" s="1527"/>
      <c r="AS36" s="94" t="s">
        <v>18</v>
      </c>
    </row>
    <row r="37" spans="1:45" s="97" customFormat="1" ht="26.1" customHeight="1">
      <c r="A37" s="538">
        <v>5</v>
      </c>
      <c r="B37" s="1542"/>
      <c r="C37" s="1543"/>
      <c r="D37" s="1543"/>
      <c r="E37" s="1543"/>
      <c r="F37" s="1543"/>
      <c r="G37" s="1544"/>
      <c r="H37" s="1545"/>
      <c r="I37" s="1545"/>
      <c r="J37" s="1546"/>
      <c r="K37" s="1547"/>
      <c r="L37" s="1547"/>
      <c r="M37" s="1548"/>
      <c r="N37" s="1525"/>
      <c r="O37" s="1526"/>
      <c r="P37" s="1526"/>
      <c r="Q37" s="93" t="s">
        <v>18</v>
      </c>
      <c r="R37" s="93" t="s">
        <v>144</v>
      </c>
      <c r="S37" s="256"/>
      <c r="T37" s="93" t="s">
        <v>110</v>
      </c>
      <c r="U37" s="93" t="s">
        <v>143</v>
      </c>
      <c r="V37" s="256"/>
      <c r="W37" s="93" t="s">
        <v>52</v>
      </c>
      <c r="X37" s="93" t="s">
        <v>142</v>
      </c>
      <c r="Y37" s="1041">
        <f t="shared" si="8"/>
        <v>0</v>
      </c>
      <c r="Z37" s="1041"/>
      <c r="AA37" s="1041"/>
      <c r="AB37" s="1041"/>
      <c r="AC37" s="553" t="s">
        <v>18</v>
      </c>
      <c r="AD37" s="1525"/>
      <c r="AE37" s="1526"/>
      <c r="AF37" s="1526"/>
      <c r="AG37" s="93" t="s">
        <v>18</v>
      </c>
      <c r="AH37" s="93" t="s">
        <v>143</v>
      </c>
      <c r="AI37" s="256"/>
      <c r="AJ37" s="93" t="s">
        <v>110</v>
      </c>
      <c r="AK37" s="93" t="s">
        <v>143</v>
      </c>
      <c r="AL37" s="256"/>
      <c r="AM37" s="93" t="s">
        <v>52</v>
      </c>
      <c r="AN37" s="93" t="s">
        <v>142</v>
      </c>
      <c r="AO37" s="1527">
        <f t="shared" si="9"/>
        <v>0</v>
      </c>
      <c r="AP37" s="1527"/>
      <c r="AQ37" s="1527"/>
      <c r="AR37" s="1527"/>
      <c r="AS37" s="94" t="s">
        <v>18</v>
      </c>
    </row>
    <row r="38" spans="1:45" s="97" customFormat="1" ht="26.1" customHeight="1">
      <c r="A38" s="538">
        <v>6</v>
      </c>
      <c r="B38" s="1542"/>
      <c r="C38" s="1543"/>
      <c r="D38" s="1543"/>
      <c r="E38" s="1543"/>
      <c r="F38" s="1543"/>
      <c r="G38" s="1544"/>
      <c r="H38" s="1545"/>
      <c r="I38" s="1545"/>
      <c r="J38" s="1546"/>
      <c r="K38" s="1547"/>
      <c r="L38" s="1547"/>
      <c r="M38" s="1548"/>
      <c r="N38" s="1525"/>
      <c r="O38" s="1526"/>
      <c r="P38" s="1526"/>
      <c r="Q38" s="93" t="s">
        <v>18</v>
      </c>
      <c r="R38" s="93" t="s">
        <v>144</v>
      </c>
      <c r="S38" s="256"/>
      <c r="T38" s="93" t="s">
        <v>110</v>
      </c>
      <c r="U38" s="93" t="s">
        <v>143</v>
      </c>
      <c r="V38" s="256"/>
      <c r="W38" s="93" t="s">
        <v>52</v>
      </c>
      <c r="X38" s="93" t="s">
        <v>142</v>
      </c>
      <c r="Y38" s="1041">
        <f t="shared" si="8"/>
        <v>0</v>
      </c>
      <c r="Z38" s="1041"/>
      <c r="AA38" s="1041"/>
      <c r="AB38" s="1041"/>
      <c r="AC38" s="553" t="s">
        <v>18</v>
      </c>
      <c r="AD38" s="1525"/>
      <c r="AE38" s="1526"/>
      <c r="AF38" s="1526"/>
      <c r="AG38" s="93" t="s">
        <v>18</v>
      </c>
      <c r="AH38" s="93" t="s">
        <v>143</v>
      </c>
      <c r="AI38" s="256"/>
      <c r="AJ38" s="93" t="s">
        <v>110</v>
      </c>
      <c r="AK38" s="93" t="s">
        <v>143</v>
      </c>
      <c r="AL38" s="256"/>
      <c r="AM38" s="93" t="s">
        <v>52</v>
      </c>
      <c r="AN38" s="93" t="s">
        <v>142</v>
      </c>
      <c r="AO38" s="1527">
        <f t="shared" si="9"/>
        <v>0</v>
      </c>
      <c r="AP38" s="1527"/>
      <c r="AQ38" s="1527"/>
      <c r="AR38" s="1527"/>
      <c r="AS38" s="94" t="s">
        <v>18</v>
      </c>
    </row>
    <row r="39" spans="1:45" s="97" customFormat="1" ht="26.1" customHeight="1">
      <c r="A39" s="538">
        <v>7</v>
      </c>
      <c r="B39" s="1542"/>
      <c r="C39" s="1543"/>
      <c r="D39" s="1543"/>
      <c r="E39" s="1543"/>
      <c r="F39" s="1543"/>
      <c r="G39" s="1544"/>
      <c r="H39" s="1545"/>
      <c r="I39" s="1545"/>
      <c r="J39" s="1546"/>
      <c r="K39" s="1547"/>
      <c r="L39" s="1547"/>
      <c r="M39" s="1548"/>
      <c r="N39" s="1525"/>
      <c r="O39" s="1526"/>
      <c r="P39" s="1526"/>
      <c r="Q39" s="93" t="s">
        <v>18</v>
      </c>
      <c r="R39" s="93" t="s">
        <v>144</v>
      </c>
      <c r="S39" s="256"/>
      <c r="T39" s="93" t="s">
        <v>110</v>
      </c>
      <c r="U39" s="93" t="s">
        <v>143</v>
      </c>
      <c r="V39" s="256"/>
      <c r="W39" s="93" t="s">
        <v>52</v>
      </c>
      <c r="X39" s="93" t="s">
        <v>142</v>
      </c>
      <c r="Y39" s="1041">
        <f t="shared" si="8"/>
        <v>0</v>
      </c>
      <c r="Z39" s="1041"/>
      <c r="AA39" s="1041"/>
      <c r="AB39" s="1041"/>
      <c r="AC39" s="553" t="s">
        <v>18</v>
      </c>
      <c r="AD39" s="1525"/>
      <c r="AE39" s="1526"/>
      <c r="AF39" s="1526"/>
      <c r="AG39" s="93" t="s">
        <v>18</v>
      </c>
      <c r="AH39" s="93" t="s">
        <v>143</v>
      </c>
      <c r="AI39" s="256"/>
      <c r="AJ39" s="93" t="s">
        <v>110</v>
      </c>
      <c r="AK39" s="93" t="s">
        <v>143</v>
      </c>
      <c r="AL39" s="256"/>
      <c r="AM39" s="93" t="s">
        <v>52</v>
      </c>
      <c r="AN39" s="93" t="s">
        <v>142</v>
      </c>
      <c r="AO39" s="1527">
        <f t="shared" si="9"/>
        <v>0</v>
      </c>
      <c r="AP39" s="1527"/>
      <c r="AQ39" s="1527"/>
      <c r="AR39" s="1527"/>
      <c r="AS39" s="94" t="s">
        <v>18</v>
      </c>
    </row>
    <row r="40" spans="1:45" s="97" customFormat="1" ht="26.1" customHeight="1">
      <c r="A40" s="538">
        <v>8</v>
      </c>
      <c r="B40" s="1542"/>
      <c r="C40" s="1543"/>
      <c r="D40" s="1543"/>
      <c r="E40" s="1543"/>
      <c r="F40" s="1543"/>
      <c r="G40" s="1544"/>
      <c r="H40" s="1545"/>
      <c r="I40" s="1545"/>
      <c r="J40" s="1546"/>
      <c r="K40" s="1547"/>
      <c r="L40" s="1547"/>
      <c r="M40" s="1548"/>
      <c r="N40" s="1525"/>
      <c r="O40" s="1526"/>
      <c r="P40" s="1526"/>
      <c r="Q40" s="93" t="s">
        <v>18</v>
      </c>
      <c r="R40" s="93" t="s">
        <v>144</v>
      </c>
      <c r="S40" s="256"/>
      <c r="T40" s="93" t="s">
        <v>110</v>
      </c>
      <c r="U40" s="93" t="s">
        <v>143</v>
      </c>
      <c r="V40" s="256"/>
      <c r="W40" s="93" t="s">
        <v>52</v>
      </c>
      <c r="X40" s="93" t="s">
        <v>142</v>
      </c>
      <c r="Y40" s="1041">
        <f t="shared" si="8"/>
        <v>0</v>
      </c>
      <c r="Z40" s="1041"/>
      <c r="AA40" s="1041"/>
      <c r="AB40" s="1041"/>
      <c r="AC40" s="553" t="s">
        <v>18</v>
      </c>
      <c r="AD40" s="1525"/>
      <c r="AE40" s="1526"/>
      <c r="AF40" s="1526"/>
      <c r="AG40" s="93" t="s">
        <v>18</v>
      </c>
      <c r="AH40" s="93" t="s">
        <v>143</v>
      </c>
      <c r="AI40" s="256"/>
      <c r="AJ40" s="93" t="s">
        <v>110</v>
      </c>
      <c r="AK40" s="93" t="s">
        <v>143</v>
      </c>
      <c r="AL40" s="256"/>
      <c r="AM40" s="93" t="s">
        <v>52</v>
      </c>
      <c r="AN40" s="93" t="s">
        <v>142</v>
      </c>
      <c r="AO40" s="1527">
        <f t="shared" si="9"/>
        <v>0</v>
      </c>
      <c r="AP40" s="1527"/>
      <c r="AQ40" s="1527"/>
      <c r="AR40" s="1527"/>
      <c r="AS40" s="94" t="s">
        <v>18</v>
      </c>
    </row>
    <row r="41" spans="1:45" s="97" customFormat="1" ht="26.1" customHeight="1">
      <c r="A41" s="538">
        <v>9</v>
      </c>
      <c r="B41" s="1542"/>
      <c r="C41" s="1543"/>
      <c r="D41" s="1543"/>
      <c r="E41" s="1543"/>
      <c r="F41" s="1543"/>
      <c r="G41" s="1544"/>
      <c r="H41" s="1545"/>
      <c r="I41" s="1545"/>
      <c r="J41" s="1546"/>
      <c r="K41" s="1547"/>
      <c r="L41" s="1547"/>
      <c r="M41" s="1548"/>
      <c r="N41" s="1525"/>
      <c r="O41" s="1526"/>
      <c r="P41" s="1526"/>
      <c r="Q41" s="93" t="s">
        <v>18</v>
      </c>
      <c r="R41" s="93" t="s">
        <v>144</v>
      </c>
      <c r="S41" s="256"/>
      <c r="T41" s="93" t="s">
        <v>110</v>
      </c>
      <c r="U41" s="93" t="s">
        <v>143</v>
      </c>
      <c r="V41" s="256"/>
      <c r="W41" s="93" t="s">
        <v>52</v>
      </c>
      <c r="X41" s="93" t="s">
        <v>142</v>
      </c>
      <c r="Y41" s="1041">
        <f t="shared" si="8"/>
        <v>0</v>
      </c>
      <c r="Z41" s="1041"/>
      <c r="AA41" s="1041"/>
      <c r="AB41" s="1041"/>
      <c r="AC41" s="553" t="s">
        <v>18</v>
      </c>
      <c r="AD41" s="1525"/>
      <c r="AE41" s="1526"/>
      <c r="AF41" s="1526"/>
      <c r="AG41" s="93" t="s">
        <v>18</v>
      </c>
      <c r="AH41" s="93" t="s">
        <v>143</v>
      </c>
      <c r="AI41" s="256"/>
      <c r="AJ41" s="93" t="s">
        <v>110</v>
      </c>
      <c r="AK41" s="93" t="s">
        <v>143</v>
      </c>
      <c r="AL41" s="256"/>
      <c r="AM41" s="93" t="s">
        <v>52</v>
      </c>
      <c r="AN41" s="93" t="s">
        <v>142</v>
      </c>
      <c r="AO41" s="1527">
        <f t="shared" si="9"/>
        <v>0</v>
      </c>
      <c r="AP41" s="1527"/>
      <c r="AQ41" s="1527"/>
      <c r="AR41" s="1527"/>
      <c r="AS41" s="94" t="s">
        <v>18</v>
      </c>
    </row>
    <row r="42" spans="1:45" s="97" customFormat="1" ht="26.1" customHeight="1" thickBot="1">
      <c r="A42" s="539">
        <v>10</v>
      </c>
      <c r="B42" s="1542"/>
      <c r="C42" s="1543"/>
      <c r="D42" s="1543"/>
      <c r="E42" s="1543"/>
      <c r="F42" s="1543"/>
      <c r="G42" s="1544"/>
      <c r="H42" s="1545"/>
      <c r="I42" s="1545"/>
      <c r="J42" s="1546"/>
      <c r="K42" s="1547"/>
      <c r="L42" s="1547"/>
      <c r="M42" s="1548"/>
      <c r="N42" s="1525"/>
      <c r="O42" s="1526"/>
      <c r="P42" s="1526"/>
      <c r="Q42" s="93" t="s">
        <v>18</v>
      </c>
      <c r="R42" s="93" t="s">
        <v>144</v>
      </c>
      <c r="S42" s="256"/>
      <c r="T42" s="93" t="s">
        <v>110</v>
      </c>
      <c r="U42" s="93" t="s">
        <v>143</v>
      </c>
      <c r="V42" s="256"/>
      <c r="W42" s="93" t="s">
        <v>52</v>
      </c>
      <c r="X42" s="93" t="s">
        <v>142</v>
      </c>
      <c r="Y42" s="1041">
        <f t="shared" si="8"/>
        <v>0</v>
      </c>
      <c r="Z42" s="1041"/>
      <c r="AA42" s="1041"/>
      <c r="AB42" s="1041"/>
      <c r="AC42" s="553" t="s">
        <v>18</v>
      </c>
      <c r="AD42" s="1525"/>
      <c r="AE42" s="1526"/>
      <c r="AF42" s="1526"/>
      <c r="AG42" s="93" t="s">
        <v>18</v>
      </c>
      <c r="AH42" s="93" t="s">
        <v>143</v>
      </c>
      <c r="AI42" s="256"/>
      <c r="AJ42" s="93" t="s">
        <v>110</v>
      </c>
      <c r="AK42" s="93" t="s">
        <v>143</v>
      </c>
      <c r="AL42" s="256"/>
      <c r="AM42" s="93" t="s">
        <v>52</v>
      </c>
      <c r="AN42" s="93" t="s">
        <v>142</v>
      </c>
      <c r="AO42" s="1527">
        <f t="shared" si="9"/>
        <v>0</v>
      </c>
      <c r="AP42" s="1527"/>
      <c r="AQ42" s="1527"/>
      <c r="AR42" s="1527"/>
      <c r="AS42" s="94" t="s">
        <v>18</v>
      </c>
    </row>
    <row r="43" spans="1:45" s="95" customFormat="1" ht="26.1" customHeight="1">
      <c r="A43" s="1539" t="s">
        <v>478</v>
      </c>
      <c r="B43" s="1540"/>
      <c r="C43" s="1540"/>
      <c r="D43" s="1540"/>
      <c r="E43" s="1540"/>
      <c r="F43" s="1540"/>
      <c r="G43" s="1540"/>
      <c r="H43" s="1540"/>
      <c r="I43" s="1540"/>
      <c r="J43" s="1540"/>
      <c r="K43" s="1540"/>
      <c r="L43" s="1540"/>
      <c r="M43" s="1540"/>
      <c r="N43" s="1541">
        <f>SUM(Y33:AB42)</f>
        <v>0</v>
      </c>
      <c r="O43" s="1520"/>
      <c r="P43" s="1520"/>
      <c r="Q43" s="1520"/>
      <c r="R43" s="1520"/>
      <c r="S43" s="1520"/>
      <c r="T43" s="1520"/>
      <c r="U43" s="1520"/>
      <c r="V43" s="1520"/>
      <c r="W43" s="1520"/>
      <c r="X43" s="1520"/>
      <c r="Y43" s="1520"/>
      <c r="Z43" s="1520"/>
      <c r="AA43" s="1520"/>
      <c r="AB43" s="1520"/>
      <c r="AC43" s="573" t="s">
        <v>18</v>
      </c>
      <c r="AD43" s="1520">
        <f>SUM(AO33:AR42)</f>
        <v>0</v>
      </c>
      <c r="AE43" s="1520"/>
      <c r="AF43" s="1520"/>
      <c r="AG43" s="1520"/>
      <c r="AH43" s="1520"/>
      <c r="AI43" s="1520"/>
      <c r="AJ43" s="1520"/>
      <c r="AK43" s="1520"/>
      <c r="AL43" s="1520"/>
      <c r="AM43" s="1520"/>
      <c r="AN43" s="1520"/>
      <c r="AO43" s="1520"/>
      <c r="AP43" s="1520"/>
      <c r="AQ43" s="1520"/>
      <c r="AR43" s="1520"/>
      <c r="AS43" s="167" t="s">
        <v>18</v>
      </c>
    </row>
    <row r="44" spans="1:45" s="95" customFormat="1" ht="26.1" customHeight="1">
      <c r="A44" s="1566" t="s">
        <v>534</v>
      </c>
      <c r="B44" s="1567"/>
      <c r="C44" s="1567"/>
      <c r="D44" s="1567"/>
      <c r="E44" s="1567"/>
      <c r="F44" s="1567"/>
      <c r="G44" s="1567"/>
      <c r="H44" s="1567"/>
      <c r="I44" s="1567"/>
      <c r="J44" s="1567"/>
      <c r="K44" s="1567"/>
      <c r="L44" s="1567"/>
      <c r="M44" s="1568"/>
      <c r="N44" s="1562"/>
      <c r="O44" s="1563"/>
      <c r="P44" s="1563"/>
      <c r="Q44" s="1563"/>
      <c r="R44" s="1563"/>
      <c r="S44" s="1563"/>
      <c r="T44" s="1563"/>
      <c r="U44" s="1563"/>
      <c r="V44" s="1563"/>
      <c r="W44" s="1563"/>
      <c r="X44" s="1563"/>
      <c r="Y44" s="1563"/>
      <c r="Z44" s="1563"/>
      <c r="AA44" s="1563"/>
      <c r="AB44" s="1563"/>
      <c r="AC44" s="555" t="s">
        <v>18</v>
      </c>
      <c r="AD44" s="265"/>
      <c r="AE44" s="265"/>
      <c r="AF44" s="265"/>
      <c r="AG44" s="265"/>
      <c r="AH44" s="265"/>
      <c r="AI44" s="265"/>
      <c r="AJ44" s="265"/>
      <c r="AK44" s="265"/>
      <c r="AL44" s="265"/>
      <c r="AM44" s="265"/>
      <c r="AN44" s="265"/>
      <c r="AO44" s="265"/>
      <c r="AP44" s="265"/>
      <c r="AQ44" s="265"/>
      <c r="AR44" s="265"/>
      <c r="AS44" s="266"/>
    </row>
    <row r="45" spans="1:45" s="95" customFormat="1" ht="26.1" customHeight="1" thickBot="1">
      <c r="A45" s="1569" t="s">
        <v>479</v>
      </c>
      <c r="B45" s="988"/>
      <c r="C45" s="988"/>
      <c r="D45" s="988"/>
      <c r="E45" s="988"/>
      <c r="F45" s="988"/>
      <c r="G45" s="988"/>
      <c r="H45" s="988"/>
      <c r="I45" s="988"/>
      <c r="J45" s="988"/>
      <c r="K45" s="988"/>
      <c r="L45" s="988"/>
      <c r="M45" s="1570"/>
      <c r="N45" s="1564">
        <f>N43+N44</f>
        <v>0</v>
      </c>
      <c r="O45" s="1565"/>
      <c r="P45" s="1565"/>
      <c r="Q45" s="1565"/>
      <c r="R45" s="1565"/>
      <c r="S45" s="1565"/>
      <c r="T45" s="1565"/>
      <c r="U45" s="1565"/>
      <c r="V45" s="1565"/>
      <c r="W45" s="1565"/>
      <c r="X45" s="1565"/>
      <c r="Y45" s="1565"/>
      <c r="Z45" s="1565"/>
      <c r="AA45" s="1565"/>
      <c r="AB45" s="1565"/>
      <c r="AC45" s="556" t="s">
        <v>18</v>
      </c>
      <c r="AD45" s="267"/>
      <c r="AE45" s="267"/>
      <c r="AF45" s="267"/>
      <c r="AG45" s="267"/>
      <c r="AH45" s="267"/>
      <c r="AI45" s="267"/>
      <c r="AJ45" s="267"/>
      <c r="AK45" s="267"/>
      <c r="AL45" s="267"/>
      <c r="AM45" s="267"/>
      <c r="AN45" s="267"/>
      <c r="AO45" s="267"/>
      <c r="AP45" s="267"/>
      <c r="AQ45" s="267"/>
      <c r="AR45" s="267"/>
      <c r="AS45" s="268"/>
    </row>
    <row r="47" spans="1:45">
      <c r="A47" s="269"/>
    </row>
  </sheetData>
  <sheetProtection insertColumns="0" insertRows="0"/>
  <mergeCells count="233">
    <mergeCell ref="N23:AB23"/>
    <mergeCell ref="N24:AB24"/>
    <mergeCell ref="A23:M23"/>
    <mergeCell ref="A24:M24"/>
    <mergeCell ref="A44:M44"/>
    <mergeCell ref="N44:AB44"/>
    <mergeCell ref="A45:M45"/>
    <mergeCell ref="N45:AB45"/>
    <mergeCell ref="A5:A6"/>
    <mergeCell ref="B5:F6"/>
    <mergeCell ref="G5:I6"/>
    <mergeCell ref="J5:M6"/>
    <mergeCell ref="N5:AS5"/>
    <mergeCell ref="A27:A28"/>
    <mergeCell ref="B27:F28"/>
    <mergeCell ref="G27:I28"/>
    <mergeCell ref="J27:M28"/>
    <mergeCell ref="N27:AS27"/>
    <mergeCell ref="B7:F7"/>
    <mergeCell ref="G7:I7"/>
    <mergeCell ref="J7:M7"/>
    <mergeCell ref="N7:P7"/>
    <mergeCell ref="Y7:AB7"/>
    <mergeCell ref="B8:F8"/>
    <mergeCell ref="G8:I8"/>
    <mergeCell ref="J8:M8"/>
    <mergeCell ref="N8:P8"/>
    <mergeCell ref="Y8:AB8"/>
    <mergeCell ref="B10:F10"/>
    <mergeCell ref="G10:I10"/>
    <mergeCell ref="J10:M10"/>
    <mergeCell ref="N10:P10"/>
    <mergeCell ref="Y10:AB10"/>
    <mergeCell ref="B9:F9"/>
    <mergeCell ref="G9:I9"/>
    <mergeCell ref="J9:M9"/>
    <mergeCell ref="N9:P9"/>
    <mergeCell ref="Y9:AB9"/>
    <mergeCell ref="B11:F11"/>
    <mergeCell ref="G11:I11"/>
    <mergeCell ref="J11:M11"/>
    <mergeCell ref="N11:P11"/>
    <mergeCell ref="Y11:AB11"/>
    <mergeCell ref="B12:F12"/>
    <mergeCell ref="G12:I12"/>
    <mergeCell ref="J12:M12"/>
    <mergeCell ref="N12:P12"/>
    <mergeCell ref="Y12:AB12"/>
    <mergeCell ref="B13:F13"/>
    <mergeCell ref="G13:I13"/>
    <mergeCell ref="J13:M13"/>
    <mergeCell ref="N13:P13"/>
    <mergeCell ref="Y13:AB13"/>
    <mergeCell ref="B14:F14"/>
    <mergeCell ref="G14:I14"/>
    <mergeCell ref="J14:M14"/>
    <mergeCell ref="N14:P14"/>
    <mergeCell ref="Y14:AB14"/>
    <mergeCell ref="B15:F15"/>
    <mergeCell ref="G15:I15"/>
    <mergeCell ref="J15:M15"/>
    <mergeCell ref="N15:P15"/>
    <mergeCell ref="Y15:AB15"/>
    <mergeCell ref="B16:F16"/>
    <mergeCell ref="G16:I16"/>
    <mergeCell ref="J16:M16"/>
    <mergeCell ref="N16:P16"/>
    <mergeCell ref="Y16:AB16"/>
    <mergeCell ref="B17:F17"/>
    <mergeCell ref="G17:I17"/>
    <mergeCell ref="J17:M17"/>
    <mergeCell ref="N17:P17"/>
    <mergeCell ref="Y17:AB17"/>
    <mergeCell ref="B18:F18"/>
    <mergeCell ref="G18:I18"/>
    <mergeCell ref="J18:M18"/>
    <mergeCell ref="N18:P18"/>
    <mergeCell ref="Y18:AB18"/>
    <mergeCell ref="B21:F21"/>
    <mergeCell ref="G21:I21"/>
    <mergeCell ref="J21:M21"/>
    <mergeCell ref="N21:P21"/>
    <mergeCell ref="Y21:AB21"/>
    <mergeCell ref="A22:M22"/>
    <mergeCell ref="N22:AB22"/>
    <mergeCell ref="B19:F19"/>
    <mergeCell ref="G19:I19"/>
    <mergeCell ref="J19:M19"/>
    <mergeCell ref="N19:P19"/>
    <mergeCell ref="Y19:AB19"/>
    <mergeCell ref="B20:F20"/>
    <mergeCell ref="G20:I20"/>
    <mergeCell ref="J20:M20"/>
    <mergeCell ref="N20:P20"/>
    <mergeCell ref="Y20:AB20"/>
    <mergeCell ref="B29:F29"/>
    <mergeCell ref="G29:I29"/>
    <mergeCell ref="J29:M29"/>
    <mergeCell ref="N29:P29"/>
    <mergeCell ref="Y29:AB29"/>
    <mergeCell ref="B31:F31"/>
    <mergeCell ref="G31:I31"/>
    <mergeCell ref="J31:M31"/>
    <mergeCell ref="N31:P31"/>
    <mergeCell ref="Y31:AB31"/>
    <mergeCell ref="B30:F30"/>
    <mergeCell ref="G30:I30"/>
    <mergeCell ref="J30:M30"/>
    <mergeCell ref="N30:P30"/>
    <mergeCell ref="Y30:AB30"/>
    <mergeCell ref="B32:F32"/>
    <mergeCell ref="G32:I32"/>
    <mergeCell ref="J32:M32"/>
    <mergeCell ref="N32:P32"/>
    <mergeCell ref="Y32:AB32"/>
    <mergeCell ref="B33:F33"/>
    <mergeCell ref="G33:I33"/>
    <mergeCell ref="J33:M33"/>
    <mergeCell ref="N33:P33"/>
    <mergeCell ref="Y33:AB33"/>
    <mergeCell ref="B34:F34"/>
    <mergeCell ref="G34:I34"/>
    <mergeCell ref="J34:M34"/>
    <mergeCell ref="N34:P34"/>
    <mergeCell ref="Y34:AB34"/>
    <mergeCell ref="G41:I41"/>
    <mergeCell ref="J41:M41"/>
    <mergeCell ref="N41:P41"/>
    <mergeCell ref="Y41:AB41"/>
    <mergeCell ref="G40:I40"/>
    <mergeCell ref="J40:M40"/>
    <mergeCell ref="N40:P40"/>
    <mergeCell ref="Y40:AB40"/>
    <mergeCell ref="B35:F35"/>
    <mergeCell ref="G35:I35"/>
    <mergeCell ref="J35:M35"/>
    <mergeCell ref="N35:P35"/>
    <mergeCell ref="Y35:AB35"/>
    <mergeCell ref="B36:F36"/>
    <mergeCell ref="G36:I36"/>
    <mergeCell ref="J36:M36"/>
    <mergeCell ref="N36:P36"/>
    <mergeCell ref="Y36:AB36"/>
    <mergeCell ref="A43:M43"/>
    <mergeCell ref="N43:AB43"/>
    <mergeCell ref="B37:F37"/>
    <mergeCell ref="G37:I37"/>
    <mergeCell ref="J37:M37"/>
    <mergeCell ref="N37:P37"/>
    <mergeCell ref="Y37:AB37"/>
    <mergeCell ref="B38:F38"/>
    <mergeCell ref="G38:I38"/>
    <mergeCell ref="J38:M38"/>
    <mergeCell ref="N38:P38"/>
    <mergeCell ref="Y38:AB38"/>
    <mergeCell ref="B39:F39"/>
    <mergeCell ref="G39:I39"/>
    <mergeCell ref="J39:M39"/>
    <mergeCell ref="N39:P39"/>
    <mergeCell ref="Y39:AB39"/>
    <mergeCell ref="B40:F40"/>
    <mergeCell ref="B42:F42"/>
    <mergeCell ref="G42:I42"/>
    <mergeCell ref="J42:M42"/>
    <mergeCell ref="N42:P42"/>
    <mergeCell ref="Y42:AB42"/>
    <mergeCell ref="B41:F41"/>
    <mergeCell ref="AD6:AS6"/>
    <mergeCell ref="AD7:AF7"/>
    <mergeCell ref="AO7:AR7"/>
    <mergeCell ref="AD8:AF8"/>
    <mergeCell ref="AO8:AR8"/>
    <mergeCell ref="AD10:AF10"/>
    <mergeCell ref="AO10:AR10"/>
    <mergeCell ref="AD11:AF11"/>
    <mergeCell ref="AO11:AR11"/>
    <mergeCell ref="AD9:AF9"/>
    <mergeCell ref="AO9:AR9"/>
    <mergeCell ref="AD12:AF12"/>
    <mergeCell ref="AO12:AR12"/>
    <mergeCell ref="AD13:AF13"/>
    <mergeCell ref="AO13:AR13"/>
    <mergeCell ref="AD14:AF14"/>
    <mergeCell ref="AO14:AR14"/>
    <mergeCell ref="AD15:AF15"/>
    <mergeCell ref="AO15:AR15"/>
    <mergeCell ref="AD16:AF16"/>
    <mergeCell ref="AO16:AR16"/>
    <mergeCell ref="AD17:AF17"/>
    <mergeCell ref="AO17:AR17"/>
    <mergeCell ref="AD18:AF18"/>
    <mergeCell ref="AO18:AR18"/>
    <mergeCell ref="AD19:AF19"/>
    <mergeCell ref="AO19:AR19"/>
    <mergeCell ref="AD20:AF20"/>
    <mergeCell ref="AO20:AR20"/>
    <mergeCell ref="AD21:AF21"/>
    <mergeCell ref="AO21:AR21"/>
    <mergeCell ref="AO37:AR37"/>
    <mergeCell ref="AD22:AR22"/>
    <mergeCell ref="AD28:AS28"/>
    <mergeCell ref="AD29:AF29"/>
    <mergeCell ref="AO29:AR29"/>
    <mergeCell ref="AD31:AF31"/>
    <mergeCell ref="AO31:AR31"/>
    <mergeCell ref="AD32:AF32"/>
    <mergeCell ref="AO32:AR32"/>
    <mergeCell ref="AD30:AF30"/>
    <mergeCell ref="AO30:AR30"/>
    <mergeCell ref="AD2:AS2"/>
    <mergeCell ref="V2:AC2"/>
    <mergeCell ref="AD43:AR43"/>
    <mergeCell ref="A4:AS4"/>
    <mergeCell ref="A26:AS26"/>
    <mergeCell ref="AD38:AF38"/>
    <mergeCell ref="AO38:AR38"/>
    <mergeCell ref="AD39:AF39"/>
    <mergeCell ref="AO39:AR39"/>
    <mergeCell ref="AD40:AF40"/>
    <mergeCell ref="AO40:AR40"/>
    <mergeCell ref="AD41:AF41"/>
    <mergeCell ref="AO41:AR41"/>
    <mergeCell ref="AD42:AF42"/>
    <mergeCell ref="AO42:AR42"/>
    <mergeCell ref="AD33:AF33"/>
    <mergeCell ref="AO33:AR33"/>
    <mergeCell ref="AD34:AF34"/>
    <mergeCell ref="AO34:AR34"/>
    <mergeCell ref="AD35:AF35"/>
    <mergeCell ref="AO35:AR35"/>
    <mergeCell ref="AD36:AF36"/>
    <mergeCell ref="AO36:AR36"/>
    <mergeCell ref="AD37:AF37"/>
  </mergeCells>
  <phoneticPr fontId="4"/>
  <printOptions horizontalCentered="1"/>
  <pageMargins left="0.19685039370078741" right="0.19685039370078741" top="0.31496062992125984" bottom="0.23622047244094491" header="0.31496062992125984" footer="0.19685039370078741"/>
  <pageSetup paperSize="9" scale="95" orientation="landscape" r:id="rId1"/>
  <rowBreaks count="1" manualBreakCount="1">
    <brk id="24"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20"/>
  <sheetViews>
    <sheetView view="pageBreakPreview" zoomScale="90" zoomScaleNormal="100" zoomScaleSheetLayoutView="90" workbookViewId="0"/>
  </sheetViews>
  <sheetFormatPr defaultColWidth="9" defaultRowHeight="18" customHeight="1"/>
  <cols>
    <col min="1" max="1" width="5" style="570" customWidth="1"/>
    <col min="2" max="2" width="11.875" style="570" customWidth="1"/>
    <col min="3" max="3" width="11.75" style="570" customWidth="1"/>
    <col min="4" max="4" width="24.75" style="570" customWidth="1"/>
    <col min="5" max="8" width="13.75" style="570" customWidth="1"/>
    <col min="9" max="9" width="2.5" style="570" customWidth="1"/>
    <col min="10" max="21" width="3" style="570" customWidth="1"/>
    <col min="22" max="16384" width="9" style="570"/>
  </cols>
  <sheetData>
    <row r="1" spans="1:8" s="1" customFormat="1" ht="18" customHeight="1" thickBot="1">
      <c r="A1" s="107" t="s">
        <v>579</v>
      </c>
    </row>
    <row r="2" spans="1:8" s="1" customFormat="1" ht="18" customHeight="1" thickBot="1">
      <c r="D2" s="542" t="s">
        <v>373</v>
      </c>
      <c r="E2" s="1159">
        <f>【様式６】計画書Ⅱ!U6</f>
        <v>0</v>
      </c>
      <c r="F2" s="1159"/>
      <c r="G2" s="1159"/>
      <c r="H2" s="1160"/>
    </row>
    <row r="3" spans="1:8" s="1" customFormat="1" ht="18" customHeight="1"/>
    <row r="4" spans="1:8" s="1" customFormat="1" ht="18" customHeight="1">
      <c r="A4" s="823" t="s">
        <v>162</v>
      </c>
      <c r="B4" s="823"/>
      <c r="C4" s="823"/>
      <c r="D4" s="823"/>
      <c r="E4" s="823"/>
      <c r="F4" s="823"/>
      <c r="G4" s="823"/>
      <c r="H4" s="674"/>
    </row>
    <row r="5" spans="1:8" s="1" customFormat="1" ht="18" customHeight="1" thickBot="1">
      <c r="A5" s="10"/>
      <c r="B5" s="10"/>
      <c r="C5" s="10"/>
      <c r="D5" s="10"/>
      <c r="E5" s="10"/>
      <c r="F5" s="10"/>
      <c r="G5" s="10"/>
    </row>
    <row r="6" spans="1:8" s="1" customFormat="1" ht="30" customHeight="1">
      <c r="A6" s="1166" t="s">
        <v>23</v>
      </c>
      <c r="B6" s="1168" t="s">
        <v>21</v>
      </c>
      <c r="C6" s="1168" t="s">
        <v>22</v>
      </c>
      <c r="D6" s="1168" t="s">
        <v>498</v>
      </c>
      <c r="E6" s="1170" t="s">
        <v>349</v>
      </c>
      <c r="F6" s="746"/>
      <c r="G6" s="1170" t="s">
        <v>350</v>
      </c>
      <c r="H6" s="1171"/>
    </row>
    <row r="7" spans="1:8" s="1" customFormat="1" ht="54" customHeight="1" thickBot="1">
      <c r="A7" s="1167"/>
      <c r="B7" s="1169"/>
      <c r="C7" s="1169"/>
      <c r="D7" s="1169"/>
      <c r="E7" s="388"/>
      <c r="F7" s="271" t="s">
        <v>499</v>
      </c>
      <c r="G7" s="564"/>
      <c r="H7" s="272" t="s">
        <v>500</v>
      </c>
    </row>
    <row r="8" spans="1:8" s="1" customFormat="1" ht="21.75" customHeight="1">
      <c r="A8" s="389" t="s">
        <v>171</v>
      </c>
      <c r="B8" s="390" t="s">
        <v>125</v>
      </c>
      <c r="C8" s="390" t="s">
        <v>126</v>
      </c>
      <c r="D8" s="390" t="s">
        <v>127</v>
      </c>
      <c r="E8" s="244">
        <v>40000</v>
      </c>
      <c r="F8" s="244"/>
      <c r="G8" s="565"/>
      <c r="H8" s="245"/>
    </row>
    <row r="9" spans="1:8" s="1" customFormat="1" ht="21.75" customHeight="1">
      <c r="A9" s="566" t="s">
        <v>172</v>
      </c>
      <c r="B9" s="390" t="s">
        <v>125</v>
      </c>
      <c r="C9" s="390" t="s">
        <v>126</v>
      </c>
      <c r="D9" s="390" t="s">
        <v>127</v>
      </c>
      <c r="E9" s="244"/>
      <c r="F9" s="244"/>
      <c r="G9" s="565">
        <v>40000</v>
      </c>
      <c r="H9" s="245"/>
    </row>
    <row r="10" spans="1:8" s="1" customFormat="1" ht="21.75" customHeight="1">
      <c r="A10" s="99"/>
      <c r="B10" s="306"/>
      <c r="C10" s="306"/>
      <c r="D10" s="306"/>
      <c r="E10" s="246"/>
      <c r="F10" s="246"/>
      <c r="G10" s="260"/>
      <c r="H10" s="248"/>
    </row>
    <row r="11" spans="1:8" s="1" customFormat="1" ht="21.75" customHeight="1">
      <c r="A11" s="99"/>
      <c r="B11" s="306"/>
      <c r="C11" s="306"/>
      <c r="D11" s="306"/>
      <c r="E11" s="246"/>
      <c r="F11" s="246"/>
      <c r="G11" s="260"/>
      <c r="H11" s="248"/>
    </row>
    <row r="12" spans="1:8" s="1" customFormat="1" ht="21.75" customHeight="1">
      <c r="A12" s="99"/>
      <c r="B12" s="306"/>
      <c r="C12" s="306"/>
      <c r="D12" s="306"/>
      <c r="E12" s="246"/>
      <c r="F12" s="246"/>
      <c r="G12" s="260"/>
      <c r="H12" s="248"/>
    </row>
    <row r="13" spans="1:8" s="1" customFormat="1" ht="21.75" customHeight="1">
      <c r="A13" s="99"/>
      <c r="B13" s="306"/>
      <c r="C13" s="306"/>
      <c r="D13" s="306"/>
      <c r="E13" s="246"/>
      <c r="F13" s="246"/>
      <c r="G13" s="260"/>
      <c r="H13" s="248"/>
    </row>
    <row r="14" spans="1:8" s="1" customFormat="1" ht="21.75" customHeight="1">
      <c r="A14" s="99"/>
      <c r="B14" s="306"/>
      <c r="C14" s="306"/>
      <c r="D14" s="306"/>
      <c r="E14" s="246"/>
      <c r="F14" s="246"/>
      <c r="G14" s="260"/>
      <c r="H14" s="248"/>
    </row>
    <row r="15" spans="1:8" s="1" customFormat="1" ht="21.75" customHeight="1">
      <c r="A15" s="99"/>
      <c r="B15" s="306"/>
      <c r="C15" s="306"/>
      <c r="D15" s="306"/>
      <c r="E15" s="246"/>
      <c r="F15" s="246"/>
      <c r="G15" s="260"/>
      <c r="H15" s="248"/>
    </row>
    <row r="16" spans="1:8" s="1" customFormat="1" ht="21.75" customHeight="1">
      <c r="A16" s="99"/>
      <c r="B16" s="306"/>
      <c r="C16" s="306"/>
      <c r="D16" s="306"/>
      <c r="E16" s="246"/>
      <c r="F16" s="246"/>
      <c r="G16" s="260"/>
      <c r="H16" s="248"/>
    </row>
    <row r="17" spans="1:8" s="1" customFormat="1" ht="21.75" customHeight="1" thickBot="1">
      <c r="A17" s="119"/>
      <c r="B17" s="120"/>
      <c r="C17" s="120"/>
      <c r="D17" s="120"/>
      <c r="E17" s="249"/>
      <c r="F17" s="249"/>
      <c r="G17" s="261"/>
      <c r="H17" s="251"/>
    </row>
    <row r="18" spans="1:8" s="1" customFormat="1" ht="21.75" customHeight="1" thickTop="1" thickBot="1">
      <c r="A18" s="1578" t="s">
        <v>124</v>
      </c>
      <c r="B18" s="1579"/>
      <c r="C18" s="1579"/>
      <c r="D18" s="1580"/>
      <c r="E18" s="567">
        <f>SUM(E10:E17)</f>
        <v>0</v>
      </c>
      <c r="F18" s="567">
        <f>SUM(F10:F17)</f>
        <v>0</v>
      </c>
      <c r="G18" s="568">
        <f>SUM(G10:G17)</f>
        <v>0</v>
      </c>
      <c r="H18" s="569">
        <f>SUM(H10:H17)</f>
        <v>0</v>
      </c>
    </row>
    <row r="19" spans="1:8" s="1" customFormat="1" ht="42" customHeight="1">
      <c r="A19" s="391" t="s">
        <v>284</v>
      </c>
      <c r="B19" s="1164" t="s">
        <v>160</v>
      </c>
      <c r="C19" s="1164"/>
      <c r="D19" s="1164"/>
      <c r="E19" s="1164"/>
      <c r="F19" s="1164"/>
      <c r="G19" s="1164"/>
      <c r="H19" s="670"/>
    </row>
    <row r="20" spans="1:8" s="1" customFormat="1" ht="18" customHeight="1">
      <c r="A20" s="394" t="s">
        <v>483</v>
      </c>
      <c r="B20" s="1157" t="s">
        <v>485</v>
      </c>
      <c r="C20" s="1157"/>
      <c r="D20" s="1157"/>
      <c r="E20" s="1157"/>
      <c r="F20" s="1157"/>
      <c r="G20" s="1157"/>
      <c r="H20" s="1157"/>
    </row>
  </sheetData>
  <sheetProtection insertColumns="0" insertRows="0"/>
  <mergeCells count="11">
    <mergeCell ref="B20:H20"/>
    <mergeCell ref="E2:H2"/>
    <mergeCell ref="A18:D18"/>
    <mergeCell ref="A4:H4"/>
    <mergeCell ref="B19:H19"/>
    <mergeCell ref="A6:A7"/>
    <mergeCell ref="B6:B7"/>
    <mergeCell ref="C6:C7"/>
    <mergeCell ref="D6:D7"/>
    <mergeCell ref="E6:F6"/>
    <mergeCell ref="G6:H6"/>
  </mergeCells>
  <phoneticPr fontId="4"/>
  <printOptions horizontalCentered="1"/>
  <pageMargins left="0.55118110236220474" right="0.55118110236220474" top="0.55118110236220474" bottom="0.98425196850393704" header="0.31496062992125984" footer="0.51181102362204722"/>
  <pageSetup paperSize="9" scale="86"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L66"/>
  <sheetViews>
    <sheetView view="pageBreakPreview" topLeftCell="A37" zoomScale="90" zoomScaleNormal="100" zoomScaleSheetLayoutView="90" workbookViewId="0">
      <selection activeCell="AT59" sqref="AT59"/>
    </sheetView>
  </sheetViews>
  <sheetFormatPr defaultColWidth="9" defaultRowHeight="18" customHeight="1"/>
  <cols>
    <col min="1" max="2" width="1.625" style="96" customWidth="1"/>
    <col min="3" max="3" width="3" style="96" customWidth="1"/>
    <col min="4" max="5" width="3.125" style="96" customWidth="1"/>
    <col min="6" max="16" width="3" style="96" customWidth="1"/>
    <col min="17" max="17" width="3.25" style="96" customWidth="1"/>
    <col min="18" max="18" width="3" style="96" customWidth="1"/>
    <col min="19" max="19" width="3.75" style="96" customWidth="1"/>
    <col min="20" max="22" width="3" style="96" customWidth="1"/>
    <col min="23" max="23" width="3.75" style="96" customWidth="1"/>
    <col min="24" max="24" width="3" style="96" customWidth="1"/>
    <col min="25" max="34" width="3.25" style="96" customWidth="1"/>
    <col min="35" max="35" width="1.625" style="96" customWidth="1"/>
    <col min="36" max="37" width="3" style="96" customWidth="1"/>
    <col min="38" max="38" width="3" style="96" hidden="1" customWidth="1"/>
    <col min="39" max="45" width="3" style="96" customWidth="1"/>
    <col min="46" max="16384" width="9" style="96"/>
  </cols>
  <sheetData>
    <row r="1" spans="1:38" ht="18" customHeight="1">
      <c r="B1" s="396" t="s">
        <v>580</v>
      </c>
      <c r="AL1" s="96" t="s">
        <v>170</v>
      </c>
    </row>
    <row r="2" spans="1:38" ht="18" customHeight="1">
      <c r="B2" s="1172" t="s">
        <v>384</v>
      </c>
      <c r="C2" s="1172"/>
      <c r="D2" s="1172"/>
      <c r="E2" s="1172"/>
      <c r="F2" s="1172"/>
      <c r="G2" s="1172"/>
      <c r="H2" s="1172"/>
      <c r="I2" s="1172"/>
      <c r="J2" s="1172"/>
      <c r="K2" s="1172"/>
      <c r="L2" s="1172"/>
      <c r="M2" s="1172"/>
      <c r="N2" s="1172"/>
      <c r="O2" s="1172"/>
      <c r="P2" s="1172"/>
      <c r="Q2" s="1172"/>
      <c r="R2" s="1172"/>
      <c r="S2" s="1172"/>
      <c r="T2" s="1172"/>
      <c r="U2" s="1172"/>
      <c r="V2" s="1172"/>
      <c r="W2" s="1172"/>
      <c r="X2" s="1172"/>
      <c r="Y2" s="1172"/>
      <c r="Z2" s="1172"/>
      <c r="AA2" s="1172"/>
      <c r="AB2" s="1172"/>
      <c r="AC2" s="1172"/>
      <c r="AD2" s="1172"/>
      <c r="AE2" s="1172"/>
      <c r="AF2" s="1172"/>
      <c r="AG2" s="1172"/>
      <c r="AH2" s="1172"/>
    </row>
    <row r="3" spans="1:38" ht="18" customHeight="1" thickBot="1">
      <c r="A3" s="495"/>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397"/>
      <c r="AG3" s="397"/>
      <c r="AI3" s="495"/>
      <c r="AK3" s="497"/>
    </row>
    <row r="4" spans="1:38" ht="18" customHeight="1">
      <c r="A4" s="100"/>
      <c r="B4" s="100"/>
      <c r="C4" s="100"/>
      <c r="D4" s="398"/>
      <c r="E4" s="398"/>
      <c r="F4" s="398"/>
      <c r="G4" s="398"/>
      <c r="H4" s="398"/>
      <c r="I4" s="398"/>
      <c r="J4" s="398"/>
      <c r="K4" s="398"/>
      <c r="L4" s="398"/>
      <c r="M4" s="398"/>
      <c r="N4" s="398"/>
      <c r="O4" s="398"/>
      <c r="P4" s="784" t="s">
        <v>7</v>
      </c>
      <c r="Q4" s="785"/>
      <c r="R4" s="785"/>
      <c r="S4" s="785"/>
      <c r="T4" s="785"/>
      <c r="U4" s="785"/>
      <c r="V4" s="786"/>
      <c r="W4" s="787"/>
      <c r="X4" s="787"/>
      <c r="Y4" s="787"/>
      <c r="Z4" s="787"/>
      <c r="AA4" s="787"/>
      <c r="AB4" s="787"/>
      <c r="AC4" s="787"/>
      <c r="AD4" s="787"/>
      <c r="AE4" s="787"/>
      <c r="AF4" s="787"/>
      <c r="AG4" s="787"/>
      <c r="AH4" s="788"/>
      <c r="AI4" s="100"/>
    </row>
    <row r="5" spans="1:38" ht="18" customHeight="1">
      <c r="A5" s="100"/>
      <c r="B5" s="100"/>
      <c r="C5" s="100"/>
      <c r="D5" s="398"/>
      <c r="E5" s="398"/>
      <c r="F5" s="398"/>
      <c r="G5" s="398"/>
      <c r="H5" s="398"/>
      <c r="I5" s="398"/>
      <c r="J5" s="398"/>
      <c r="K5" s="398"/>
      <c r="L5" s="398"/>
      <c r="M5" s="398"/>
      <c r="N5" s="398"/>
      <c r="O5" s="398"/>
      <c r="P5" s="772" t="s">
        <v>10</v>
      </c>
      <c r="Q5" s="773"/>
      <c r="R5" s="773"/>
      <c r="S5" s="773"/>
      <c r="T5" s="773"/>
      <c r="U5" s="773"/>
      <c r="V5" s="774"/>
      <c r="W5" s="775"/>
      <c r="X5" s="775"/>
      <c r="Y5" s="775"/>
      <c r="Z5" s="775"/>
      <c r="AA5" s="775"/>
      <c r="AB5" s="775"/>
      <c r="AC5" s="775"/>
      <c r="AD5" s="775"/>
      <c r="AE5" s="775"/>
      <c r="AF5" s="775"/>
      <c r="AG5" s="775"/>
      <c r="AH5" s="776"/>
      <c r="AI5" s="100"/>
    </row>
    <row r="6" spans="1:38" ht="18" customHeight="1">
      <c r="D6" s="398"/>
      <c r="E6" s="398"/>
      <c r="F6" s="398"/>
      <c r="G6" s="398"/>
      <c r="H6" s="398"/>
      <c r="I6" s="398"/>
      <c r="J6" s="398"/>
      <c r="K6" s="398"/>
      <c r="L6" s="398"/>
      <c r="M6" s="398"/>
      <c r="N6" s="398"/>
      <c r="O6" s="398"/>
      <c r="P6" s="1677" t="s">
        <v>51</v>
      </c>
      <c r="Q6" s="1678"/>
      <c r="R6" s="1678"/>
      <c r="S6" s="1678"/>
      <c r="T6" s="1678"/>
      <c r="U6" s="1678"/>
      <c r="V6" s="774"/>
      <c r="W6" s="775"/>
      <c r="X6" s="775"/>
      <c r="Y6" s="775"/>
      <c r="Z6" s="775"/>
      <c r="AA6" s="775"/>
      <c r="AB6" s="775"/>
      <c r="AC6" s="775"/>
      <c r="AD6" s="775"/>
      <c r="AE6" s="775"/>
      <c r="AF6" s="775"/>
      <c r="AG6" s="775"/>
      <c r="AH6" s="776"/>
    </row>
    <row r="7" spans="1:38" ht="18" customHeight="1" thickBot="1">
      <c r="D7" s="398"/>
      <c r="E7" s="398"/>
      <c r="F7" s="398"/>
      <c r="G7" s="398"/>
      <c r="H7" s="398"/>
      <c r="I7" s="398"/>
      <c r="J7" s="398"/>
      <c r="K7" s="398"/>
      <c r="L7" s="398"/>
      <c r="M7" s="398"/>
      <c r="N7" s="398"/>
      <c r="O7" s="398"/>
      <c r="P7" s="1675" t="s">
        <v>45</v>
      </c>
      <c r="Q7" s="1676"/>
      <c r="R7" s="1676"/>
      <c r="S7" s="1676"/>
      <c r="T7" s="1676"/>
      <c r="U7" s="1676"/>
      <c r="V7" s="292"/>
      <c r="W7" s="293"/>
      <c r="X7" s="292"/>
      <c r="Y7" s="294"/>
      <c r="Z7" s="293"/>
      <c r="AA7" s="292"/>
      <c r="AB7" s="293"/>
      <c r="AC7" s="292"/>
      <c r="AD7" s="294"/>
      <c r="AE7" s="294"/>
      <c r="AF7" s="294"/>
      <c r="AG7" s="293"/>
      <c r="AH7" s="295"/>
    </row>
    <row r="8" spans="1:38" ht="24.95" customHeight="1">
      <c r="A8" s="100"/>
      <c r="B8" s="100"/>
      <c r="C8" s="100"/>
      <c r="D8" s="100"/>
      <c r="E8" s="100"/>
      <c r="F8" s="100"/>
      <c r="G8" s="100"/>
      <c r="H8" s="100"/>
      <c r="I8" s="100"/>
      <c r="J8" s="100"/>
      <c r="K8" s="100"/>
      <c r="L8" s="100"/>
      <c r="M8" s="100"/>
      <c r="N8" s="100"/>
      <c r="O8" s="100"/>
      <c r="P8" s="100"/>
      <c r="Q8" s="100"/>
      <c r="R8" s="100"/>
      <c r="S8" s="365"/>
      <c r="T8" s="365"/>
      <c r="U8" s="365"/>
      <c r="V8" s="365"/>
      <c r="W8" s="365"/>
      <c r="X8" s="365"/>
      <c r="Y8" s="365"/>
      <c r="Z8" s="365"/>
      <c r="AA8" s="635"/>
      <c r="AB8" s="635"/>
      <c r="AC8" s="635"/>
      <c r="AD8" s="635"/>
      <c r="AE8" s="635"/>
      <c r="AF8" s="635"/>
      <c r="AG8" s="635"/>
      <c r="AI8" s="100"/>
    </row>
    <row r="9" spans="1:38" ht="18" customHeight="1" thickBot="1">
      <c r="B9" s="96" t="s">
        <v>250</v>
      </c>
    </row>
    <row r="10" spans="1:38" ht="30" customHeight="1">
      <c r="C10" s="399" t="s">
        <v>14</v>
      </c>
      <c r="D10" s="399" t="s">
        <v>255</v>
      </c>
      <c r="E10" s="400"/>
      <c r="F10" s="400"/>
      <c r="G10" s="400"/>
      <c r="H10" s="400"/>
      <c r="I10" s="400"/>
      <c r="J10" s="400"/>
      <c r="K10" s="400"/>
      <c r="L10" s="400"/>
      <c r="M10" s="400"/>
      <c r="N10" s="400"/>
      <c r="O10" s="400"/>
      <c r="P10" s="401"/>
      <c r="Q10" s="1200"/>
      <c r="R10" s="1201"/>
      <c r="S10" s="1201"/>
      <c r="T10" s="1201"/>
      <c r="U10" s="1201"/>
      <c r="V10" s="1201"/>
      <c r="W10" s="1201"/>
      <c r="X10" s="1201"/>
      <c r="Y10" s="1201"/>
      <c r="Z10" s="1201"/>
      <c r="AA10" s="1201"/>
      <c r="AB10" s="1201"/>
      <c r="AC10" s="1201"/>
      <c r="AD10" s="1201"/>
      <c r="AE10" s="1201"/>
      <c r="AF10" s="1201"/>
      <c r="AG10" s="1201"/>
      <c r="AH10" s="402" t="s">
        <v>18</v>
      </c>
    </row>
    <row r="11" spans="1:38" ht="46.5" customHeight="1">
      <c r="C11" s="403" t="s">
        <v>15</v>
      </c>
      <c r="D11" s="1202" t="s">
        <v>260</v>
      </c>
      <c r="E11" s="1597"/>
      <c r="F11" s="1203"/>
      <c r="G11" s="1203"/>
      <c r="H11" s="1203"/>
      <c r="I11" s="1203"/>
      <c r="J11" s="1203"/>
      <c r="K11" s="1203"/>
      <c r="L11" s="1203"/>
      <c r="M11" s="1203"/>
      <c r="N11" s="1203"/>
      <c r="O11" s="1203"/>
      <c r="P11" s="1204"/>
      <c r="Q11" s="1342"/>
      <c r="R11" s="1343"/>
      <c r="S11" s="1343"/>
      <c r="T11" s="1343"/>
      <c r="U11" s="1343"/>
      <c r="V11" s="1343"/>
      <c r="W11" s="1343"/>
      <c r="X11" s="1343"/>
      <c r="Y11" s="1343"/>
      <c r="Z11" s="1343"/>
      <c r="AA11" s="1343"/>
      <c r="AB11" s="1343"/>
      <c r="AC11" s="1343"/>
      <c r="AD11" s="1343"/>
      <c r="AE11" s="1343"/>
      <c r="AF11" s="1343"/>
      <c r="AG11" s="1343"/>
      <c r="AH11" s="404" t="s">
        <v>18</v>
      </c>
    </row>
    <row r="12" spans="1:38" ht="18.75" customHeight="1">
      <c r="C12" s="1462" t="s">
        <v>16</v>
      </c>
      <c r="D12" s="1352" t="s">
        <v>253</v>
      </c>
      <c r="E12" s="1287"/>
      <c r="F12" s="738"/>
      <c r="G12" s="738"/>
      <c r="H12" s="738"/>
      <c r="I12" s="738"/>
      <c r="J12" s="738"/>
      <c r="K12" s="738"/>
      <c r="L12" s="738"/>
      <c r="M12" s="738"/>
      <c r="N12" s="738"/>
      <c r="O12" s="738"/>
      <c r="P12" s="1288"/>
      <c r="Q12" s="1291" t="s">
        <v>229</v>
      </c>
      <c r="R12" s="1294"/>
      <c r="S12" s="1294"/>
      <c r="T12" s="1294"/>
      <c r="U12" s="1294"/>
      <c r="V12" s="1294"/>
      <c r="W12" s="1294"/>
      <c r="X12" s="1294"/>
      <c r="Y12" s="1294"/>
      <c r="Z12" s="1291" t="s">
        <v>231</v>
      </c>
      <c r="AA12" s="1294"/>
      <c r="AB12" s="1294"/>
      <c r="AC12" s="1294"/>
      <c r="AD12" s="1294"/>
      <c r="AE12" s="1294"/>
      <c r="AF12" s="1294"/>
      <c r="AG12" s="1294"/>
      <c r="AH12" s="1295"/>
    </row>
    <row r="13" spans="1:38" ht="30" customHeight="1">
      <c r="C13" s="1463"/>
      <c r="D13" s="1353"/>
      <c r="E13" s="1289"/>
      <c r="F13" s="1289"/>
      <c r="G13" s="1289"/>
      <c r="H13" s="1289"/>
      <c r="I13" s="1289"/>
      <c r="J13" s="1289"/>
      <c r="K13" s="1289"/>
      <c r="L13" s="1289"/>
      <c r="M13" s="1289"/>
      <c r="N13" s="1289"/>
      <c r="O13" s="1289"/>
      <c r="P13" s="1290"/>
      <c r="Q13" s="1207" t="str">
        <f>IF(Q10-Q11&gt;0,"〇","")</f>
        <v/>
      </c>
      <c r="R13" s="1208"/>
      <c r="S13" s="1208"/>
      <c r="T13" s="1208"/>
      <c r="U13" s="1208"/>
      <c r="V13" s="1208"/>
      <c r="W13" s="1208"/>
      <c r="X13" s="1208"/>
      <c r="Y13" s="1209"/>
      <c r="Z13" s="1210"/>
      <c r="AA13" s="1211"/>
      <c r="AB13" s="1211"/>
      <c r="AC13" s="1211"/>
      <c r="AD13" s="1211"/>
      <c r="AE13" s="1211"/>
      <c r="AF13" s="1211"/>
      <c r="AG13" s="1211"/>
      <c r="AH13" s="1212"/>
    </row>
    <row r="14" spans="1:38" ht="17.100000000000001" customHeight="1">
      <c r="C14" s="405" t="s">
        <v>28</v>
      </c>
      <c r="D14" s="1255" t="s">
        <v>31</v>
      </c>
      <c r="E14" s="1604"/>
      <c r="F14" s="1256"/>
      <c r="G14" s="1256"/>
      <c r="H14" s="1256"/>
      <c r="I14" s="1256"/>
      <c r="J14" s="1257"/>
      <c r="K14" s="623"/>
      <c r="L14" s="623"/>
      <c r="M14" s="623"/>
      <c r="N14" s="623"/>
      <c r="O14" s="623"/>
      <c r="P14" s="406"/>
      <c r="Q14" s="115"/>
      <c r="R14" s="1261" t="s">
        <v>89</v>
      </c>
      <c r="S14" s="1261"/>
      <c r="T14" s="1261"/>
      <c r="U14" s="1261"/>
      <c r="V14" s="1261"/>
      <c r="W14" s="1261"/>
      <c r="X14" s="1261"/>
      <c r="Y14" s="1261"/>
      <c r="Z14" s="1261"/>
      <c r="AA14" s="1261"/>
      <c r="AB14" s="1261"/>
      <c r="AC14" s="1261"/>
      <c r="AD14" s="1261"/>
      <c r="AE14" s="1261"/>
      <c r="AF14" s="1261"/>
      <c r="AG14" s="1261"/>
      <c r="AH14" s="1262"/>
    </row>
    <row r="15" spans="1:38" ht="17.100000000000001" customHeight="1">
      <c r="C15" s="407"/>
      <c r="D15" s="1453" t="s">
        <v>251</v>
      </c>
      <c r="E15" s="1598"/>
      <c r="F15" s="1599"/>
      <c r="G15" s="1599"/>
      <c r="H15" s="1599"/>
      <c r="I15" s="1599"/>
      <c r="J15" s="1599"/>
      <c r="K15" s="1599"/>
      <c r="L15" s="1599"/>
      <c r="M15" s="1599"/>
      <c r="N15" s="1599"/>
      <c r="O15" s="1599"/>
      <c r="P15" s="1455"/>
      <c r="Q15" s="115"/>
      <c r="R15" s="1266" t="s">
        <v>167</v>
      </c>
      <c r="S15" s="1266"/>
      <c r="T15" s="1266"/>
      <c r="U15" s="1266"/>
      <c r="V15" s="1266"/>
      <c r="W15" s="1266"/>
      <c r="X15" s="1266"/>
      <c r="Y15" s="1266"/>
      <c r="Z15" s="1266"/>
      <c r="AA15" s="1266"/>
      <c r="AB15" s="1266"/>
      <c r="AC15" s="1266"/>
      <c r="AD15" s="1266"/>
      <c r="AE15" s="1266"/>
      <c r="AF15" s="1266"/>
      <c r="AG15" s="1266"/>
      <c r="AH15" s="1267"/>
    </row>
    <row r="16" spans="1:38" ht="17.100000000000001" customHeight="1">
      <c r="C16" s="407"/>
      <c r="D16" s="1600"/>
      <c r="E16" s="1454"/>
      <c r="F16" s="1599"/>
      <c r="G16" s="1599"/>
      <c r="H16" s="1599"/>
      <c r="I16" s="1599"/>
      <c r="J16" s="1599"/>
      <c r="K16" s="1599"/>
      <c r="L16" s="1599"/>
      <c r="M16" s="1599"/>
      <c r="N16" s="1599"/>
      <c r="O16" s="1599"/>
      <c r="P16" s="1455"/>
      <c r="Q16" s="115"/>
      <c r="R16" s="1268" t="s">
        <v>168</v>
      </c>
      <c r="S16" s="1268"/>
      <c r="T16" s="1268"/>
      <c r="U16" s="1268"/>
      <c r="V16" s="1268"/>
      <c r="W16" s="1268"/>
      <c r="X16" s="1268"/>
      <c r="Y16" s="1268"/>
      <c r="Z16" s="1268"/>
      <c r="AA16" s="1268"/>
      <c r="AB16" s="1268"/>
      <c r="AC16" s="1268"/>
      <c r="AD16" s="1268"/>
      <c r="AE16" s="1268"/>
      <c r="AF16" s="1268"/>
      <c r="AG16" s="1268"/>
      <c r="AH16" s="1269"/>
    </row>
    <row r="17" spans="1:35" ht="17.100000000000001" customHeight="1">
      <c r="C17" s="407"/>
      <c r="D17" s="1353"/>
      <c r="E17" s="1289"/>
      <c r="F17" s="1289"/>
      <c r="G17" s="1289"/>
      <c r="H17" s="1289"/>
      <c r="I17" s="1289"/>
      <c r="J17" s="1289"/>
      <c r="K17" s="1289"/>
      <c r="L17" s="1289"/>
      <c r="M17" s="1289"/>
      <c r="N17" s="1289"/>
      <c r="O17" s="1289"/>
      <c r="P17" s="1290"/>
      <c r="Q17" s="115"/>
      <c r="R17" s="1270" t="s">
        <v>169</v>
      </c>
      <c r="S17" s="1270"/>
      <c r="T17" s="1270"/>
      <c r="U17" s="1270"/>
      <c r="V17" s="1270"/>
      <c r="W17" s="1270"/>
      <c r="X17" s="1270"/>
      <c r="Y17" s="1270"/>
      <c r="Z17" s="1270"/>
      <c r="AA17" s="1270"/>
      <c r="AB17" s="1270"/>
      <c r="AC17" s="1270"/>
      <c r="AD17" s="1270"/>
      <c r="AE17" s="1270"/>
      <c r="AF17" s="1270"/>
      <c r="AG17" s="1270"/>
      <c r="AH17" s="1271"/>
    </row>
    <row r="18" spans="1:35" ht="36.75" customHeight="1" thickBot="1">
      <c r="C18" s="408"/>
      <c r="D18" s="1601" t="s">
        <v>29</v>
      </c>
      <c r="E18" s="970"/>
      <c r="F18" s="1602"/>
      <c r="G18" s="1602"/>
      <c r="H18" s="1602"/>
      <c r="I18" s="1602"/>
      <c r="J18" s="1602"/>
      <c r="K18" s="1602"/>
      <c r="L18" s="1602"/>
      <c r="M18" s="1602"/>
      <c r="N18" s="1602"/>
      <c r="O18" s="1602"/>
      <c r="P18" s="1603"/>
      <c r="Q18" s="1361"/>
      <c r="R18" s="1362"/>
      <c r="S18" s="1362"/>
      <c r="T18" s="1362"/>
      <c r="U18" s="1362"/>
      <c r="V18" s="1362"/>
      <c r="W18" s="1362"/>
      <c r="X18" s="1362"/>
      <c r="Y18" s="1362"/>
      <c r="Z18" s="1362"/>
      <c r="AA18" s="1362"/>
      <c r="AB18" s="1362"/>
      <c r="AC18" s="1362"/>
      <c r="AD18" s="1362"/>
      <c r="AE18" s="1362"/>
      <c r="AF18" s="1362"/>
      <c r="AG18" s="1362"/>
      <c r="AH18" s="1363"/>
    </row>
    <row r="19" spans="1:35" ht="24.95" customHeight="1">
      <c r="A19" s="100"/>
      <c r="B19" s="100"/>
      <c r="C19" s="100"/>
      <c r="D19" s="100"/>
      <c r="E19" s="100"/>
      <c r="F19" s="100"/>
      <c r="G19" s="100"/>
      <c r="H19" s="100"/>
      <c r="I19" s="100"/>
      <c r="J19" s="100"/>
      <c r="K19" s="100"/>
      <c r="L19" s="100"/>
      <c r="M19" s="100"/>
      <c r="N19" s="100"/>
      <c r="O19" s="100"/>
      <c r="P19" s="100"/>
      <c r="Q19" s="100"/>
      <c r="R19" s="365"/>
      <c r="S19" s="365"/>
      <c r="T19" s="365"/>
      <c r="U19" s="365"/>
      <c r="V19" s="365"/>
      <c r="W19" s="365"/>
      <c r="X19" s="365"/>
      <c r="Y19" s="365"/>
      <c r="Z19" s="635"/>
      <c r="AA19" s="635"/>
      <c r="AB19" s="635"/>
      <c r="AC19" s="635"/>
      <c r="AD19" s="635"/>
      <c r="AE19" s="635"/>
      <c r="AF19" s="635"/>
      <c r="AI19" s="100"/>
    </row>
    <row r="20" spans="1:35" ht="18" customHeight="1" thickBot="1">
      <c r="B20" s="96" t="s">
        <v>322</v>
      </c>
    </row>
    <row r="21" spans="1:35" s="1" customFormat="1" ht="18" customHeight="1">
      <c r="A21" s="12"/>
      <c r="B21" s="888"/>
      <c r="C21" s="694" t="s">
        <v>141</v>
      </c>
      <c r="D21" s="1647" t="s">
        <v>177</v>
      </c>
      <c r="E21" s="1022"/>
      <c r="F21" s="1022"/>
      <c r="G21" s="1022"/>
      <c r="H21" s="1022"/>
      <c r="I21" s="1022"/>
      <c r="J21" s="1022"/>
      <c r="K21" s="1022"/>
      <c r="L21" s="1022"/>
      <c r="M21" s="1022"/>
      <c r="N21" s="1022"/>
      <c r="O21" s="1022"/>
      <c r="P21" s="1648"/>
      <c r="Q21" s="1645" t="s">
        <v>140</v>
      </c>
      <c r="R21" s="1500"/>
      <c r="S21" s="69"/>
      <c r="T21" s="498"/>
      <c r="U21" s="1500" t="s">
        <v>139</v>
      </c>
      <c r="V21" s="1500"/>
      <c r="W21" s="69"/>
      <c r="X21" s="498" t="s">
        <v>52</v>
      </c>
      <c r="Y21" s="1646" t="s">
        <v>17</v>
      </c>
      <c r="Z21" s="1502"/>
      <c r="AA21" s="1502"/>
      <c r="AB21" s="1502"/>
      <c r="AC21" s="1502"/>
      <c r="AD21" s="1502"/>
      <c r="AE21" s="1502"/>
      <c r="AF21" s="69"/>
      <c r="AG21" s="1500" t="s">
        <v>138</v>
      </c>
      <c r="AH21" s="1629"/>
      <c r="AI21" s="12"/>
    </row>
    <row r="22" spans="1:35" s="1" customFormat="1" ht="18" customHeight="1" thickBot="1">
      <c r="A22" s="12"/>
      <c r="B22" s="888"/>
      <c r="C22" s="696"/>
      <c r="D22" s="1649"/>
      <c r="E22" s="1650"/>
      <c r="F22" s="1650"/>
      <c r="G22" s="1650"/>
      <c r="H22" s="1650"/>
      <c r="I22" s="1650"/>
      <c r="J22" s="1650"/>
      <c r="K22" s="1650"/>
      <c r="L22" s="1650"/>
      <c r="M22" s="1650"/>
      <c r="N22" s="1650"/>
      <c r="O22" s="1650"/>
      <c r="P22" s="1651"/>
      <c r="Q22" s="1630"/>
      <c r="R22" s="1631"/>
      <c r="S22" s="1631"/>
      <c r="T22" s="1631"/>
      <c r="U22" s="1631"/>
      <c r="V22" s="1631"/>
      <c r="W22" s="1631"/>
      <c r="X22" s="1631"/>
      <c r="Y22" s="1631"/>
      <c r="Z22" s="1631"/>
      <c r="AA22" s="1631"/>
      <c r="AB22" s="1631"/>
      <c r="AC22" s="1631"/>
      <c r="AD22" s="1631"/>
      <c r="AE22" s="1631"/>
      <c r="AF22" s="1631"/>
      <c r="AG22" s="1631"/>
      <c r="AH22" s="77" t="s">
        <v>18</v>
      </c>
      <c r="AI22" s="12"/>
    </row>
    <row r="23" spans="1:35" ht="24.75" customHeight="1" thickBot="1">
      <c r="C23" s="499" t="s">
        <v>128</v>
      </c>
      <c r="D23" s="1652" t="s">
        <v>17</v>
      </c>
      <c r="E23" s="1653"/>
      <c r="F23" s="1653"/>
      <c r="G23" s="1653"/>
      <c r="H23" s="1653"/>
      <c r="I23" s="1653"/>
      <c r="J23" s="1653"/>
      <c r="K23" s="1653"/>
      <c r="L23" s="1653"/>
      <c r="M23" s="1653"/>
      <c r="N23" s="1653"/>
      <c r="O23" s="1653"/>
      <c r="P23" s="1654"/>
      <c r="Q23" s="1496" t="s">
        <v>443</v>
      </c>
      <c r="R23" s="1655"/>
      <c r="S23" s="1655"/>
      <c r="T23" s="1655"/>
      <c r="U23" s="1655"/>
      <c r="V23" s="1655"/>
      <c r="W23" s="1655"/>
      <c r="X23" s="1655"/>
      <c r="Y23" s="1655"/>
      <c r="Z23" s="1655"/>
      <c r="AA23" s="1655"/>
      <c r="AB23" s="1655"/>
      <c r="AC23" s="1655"/>
      <c r="AD23" s="1655"/>
      <c r="AE23" s="1655"/>
      <c r="AF23" s="1655"/>
      <c r="AG23" s="1655"/>
      <c r="AH23" s="1656"/>
    </row>
    <row r="24" spans="1:35" ht="24.95" customHeight="1">
      <c r="C24" s="610"/>
      <c r="D24" s="610"/>
      <c r="E24" s="610"/>
      <c r="F24" s="610"/>
      <c r="G24" s="610"/>
      <c r="H24" s="610"/>
      <c r="I24" s="610"/>
      <c r="J24" s="610"/>
      <c r="K24" s="610"/>
      <c r="L24" s="610"/>
      <c r="M24" s="610"/>
      <c r="N24" s="610"/>
      <c r="O24" s="610"/>
      <c r="P24" s="610"/>
      <c r="Q24" s="610"/>
      <c r="R24" s="610"/>
      <c r="S24" s="610"/>
      <c r="T24" s="610"/>
      <c r="U24" s="610"/>
      <c r="V24" s="610"/>
      <c r="W24" s="610"/>
      <c r="X24" s="610"/>
      <c r="Y24" s="610"/>
      <c r="Z24" s="610"/>
      <c r="AA24" s="610"/>
      <c r="AB24" s="610"/>
      <c r="AC24" s="610"/>
      <c r="AD24" s="610"/>
      <c r="AE24" s="610"/>
      <c r="AF24" s="610"/>
      <c r="AG24" s="610"/>
      <c r="AH24" s="610"/>
    </row>
    <row r="25" spans="1:35" ht="18" customHeight="1" thickBot="1">
      <c r="B25" s="101" t="s">
        <v>433</v>
      </c>
      <c r="C25" s="153"/>
      <c r="D25" s="16"/>
      <c r="E25" s="16"/>
      <c r="F25" s="213"/>
      <c r="G25" s="213"/>
      <c r="H25" s="213"/>
      <c r="I25" s="213"/>
      <c r="J25" s="213"/>
      <c r="K25" s="213"/>
      <c r="L25" s="213"/>
      <c r="M25" s="213"/>
      <c r="N25" s="213"/>
      <c r="O25" s="213"/>
      <c r="P25" s="213"/>
      <c r="Q25" s="213"/>
      <c r="R25" s="213"/>
      <c r="S25" s="213"/>
      <c r="T25" s="213"/>
      <c r="U25" s="357"/>
      <c r="V25" s="357"/>
      <c r="W25" s="357"/>
      <c r="X25" s="357"/>
      <c r="Y25" s="357"/>
      <c r="Z25" s="500"/>
      <c r="AA25" s="500"/>
      <c r="AB25" s="500"/>
      <c r="AC25" s="500"/>
      <c r="AD25" s="500"/>
      <c r="AE25" s="500"/>
      <c r="AF25" s="500"/>
      <c r="AG25" s="500"/>
      <c r="AH25" s="501"/>
    </row>
    <row r="26" spans="1:35" ht="18" customHeight="1">
      <c r="B26" s="101"/>
      <c r="C26" s="1638" t="s">
        <v>434</v>
      </c>
      <c r="D26" s="1639"/>
      <c r="E26" s="1639"/>
      <c r="F26" s="1639"/>
      <c r="G26" s="1639"/>
      <c r="H26" s="1639"/>
      <c r="I26" s="1639"/>
      <c r="J26" s="1639"/>
      <c r="K26" s="1639"/>
      <c r="L26" s="1639"/>
      <c r="M26" s="1639"/>
      <c r="N26" s="1639"/>
      <c r="O26" s="1639"/>
      <c r="P26" s="1639"/>
      <c r="Q26" s="1640"/>
      <c r="R26" s="1641">
        <f>R28-R30-R32</f>
        <v>0</v>
      </c>
      <c r="S26" s="1642"/>
      <c r="T26" s="1642"/>
      <c r="U26" s="1642"/>
      <c r="V26" s="1642"/>
      <c r="W26" s="1642"/>
      <c r="X26" s="1642"/>
      <c r="Y26" s="1642"/>
      <c r="Z26" s="1642"/>
      <c r="AA26" s="1642"/>
      <c r="AB26" s="1642"/>
      <c r="AC26" s="1642"/>
      <c r="AD26" s="1642"/>
      <c r="AE26" s="1642"/>
      <c r="AF26" s="1642"/>
      <c r="AG26" s="1642"/>
      <c r="AH26" s="502"/>
    </row>
    <row r="27" spans="1:35" ht="37.5" customHeight="1">
      <c r="C27" s="503"/>
      <c r="D27" s="1632" t="s">
        <v>258</v>
      </c>
      <c r="E27" s="1632"/>
      <c r="F27" s="1199"/>
      <c r="G27" s="1199"/>
      <c r="H27" s="1199"/>
      <c r="I27" s="1199"/>
      <c r="J27" s="1199"/>
      <c r="K27" s="1199"/>
      <c r="L27" s="1199"/>
      <c r="M27" s="1199"/>
      <c r="N27" s="1199"/>
      <c r="O27" s="1199"/>
      <c r="P27" s="1199"/>
      <c r="Q27" s="1199"/>
      <c r="R27" s="1643"/>
      <c r="S27" s="1644"/>
      <c r="T27" s="1644"/>
      <c r="U27" s="1644"/>
      <c r="V27" s="1644"/>
      <c r="W27" s="1644"/>
      <c r="X27" s="1644"/>
      <c r="Y27" s="1644"/>
      <c r="Z27" s="1644"/>
      <c r="AA27" s="1644"/>
      <c r="AB27" s="1644"/>
      <c r="AC27" s="1644"/>
      <c r="AD27" s="1644"/>
      <c r="AE27" s="1644"/>
      <c r="AF27" s="1644"/>
      <c r="AG27" s="1644"/>
      <c r="AH27" s="504" t="s">
        <v>109</v>
      </c>
    </row>
    <row r="28" spans="1:35" ht="41.25" customHeight="1">
      <c r="C28" s="505"/>
      <c r="D28" s="506" t="s">
        <v>248</v>
      </c>
      <c r="E28" s="1666" t="s">
        <v>370</v>
      </c>
      <c r="F28" s="1667"/>
      <c r="G28" s="1667"/>
      <c r="H28" s="1667"/>
      <c r="I28" s="1667"/>
      <c r="J28" s="1667"/>
      <c r="K28" s="1667"/>
      <c r="L28" s="1667"/>
      <c r="M28" s="1667"/>
      <c r="N28" s="1667"/>
      <c r="O28" s="1667"/>
      <c r="P28" s="1667"/>
      <c r="Q28" s="1668"/>
      <c r="R28" s="1633"/>
      <c r="S28" s="1634"/>
      <c r="T28" s="1634"/>
      <c r="U28" s="1634"/>
      <c r="V28" s="1634"/>
      <c r="W28" s="1634"/>
      <c r="X28" s="1634"/>
      <c r="Y28" s="1634"/>
      <c r="Z28" s="1634"/>
      <c r="AA28" s="1634"/>
      <c r="AB28" s="1634"/>
      <c r="AC28" s="1634"/>
      <c r="AD28" s="1634"/>
      <c r="AE28" s="1634"/>
      <c r="AF28" s="1634"/>
      <c r="AG28" s="1634"/>
      <c r="AH28" s="507" t="s">
        <v>109</v>
      </c>
    </row>
    <row r="29" spans="1:35" ht="18" customHeight="1">
      <c r="C29" s="505"/>
      <c r="D29" s="415"/>
      <c r="E29" s="613"/>
      <c r="F29" s="1663" t="s">
        <v>155</v>
      </c>
      <c r="G29" s="1664"/>
      <c r="H29" s="1664"/>
      <c r="I29" s="1664"/>
      <c r="J29" s="1664"/>
      <c r="K29" s="1664"/>
      <c r="L29" s="1664"/>
      <c r="M29" s="1664"/>
      <c r="N29" s="1664"/>
      <c r="O29" s="1664"/>
      <c r="P29" s="1664"/>
      <c r="Q29" s="1665"/>
      <c r="R29" s="1633"/>
      <c r="S29" s="1634"/>
      <c r="T29" s="1634"/>
      <c r="U29" s="1634"/>
      <c r="V29" s="1634"/>
      <c r="W29" s="1634"/>
      <c r="X29" s="1634"/>
      <c r="Y29" s="1634"/>
      <c r="Z29" s="1634"/>
      <c r="AA29" s="1634"/>
      <c r="AB29" s="1634"/>
      <c r="AC29" s="1634"/>
      <c r="AD29" s="1634"/>
      <c r="AE29" s="1634"/>
      <c r="AF29" s="1634"/>
      <c r="AG29" s="1634"/>
      <c r="AH29" s="507" t="s">
        <v>109</v>
      </c>
    </row>
    <row r="30" spans="1:35" ht="39.950000000000003" customHeight="1">
      <c r="C30" s="505"/>
      <c r="D30" s="508" t="s">
        <v>259</v>
      </c>
      <c r="E30" s="1672" t="s">
        <v>371</v>
      </c>
      <c r="F30" s="1673"/>
      <c r="G30" s="1673"/>
      <c r="H30" s="1673"/>
      <c r="I30" s="1673"/>
      <c r="J30" s="1673"/>
      <c r="K30" s="1673"/>
      <c r="L30" s="1673"/>
      <c r="M30" s="1673"/>
      <c r="N30" s="1673"/>
      <c r="O30" s="1673"/>
      <c r="P30" s="1673"/>
      <c r="Q30" s="1674"/>
      <c r="R30" s="1633"/>
      <c r="S30" s="1634"/>
      <c r="T30" s="1634"/>
      <c r="U30" s="1634"/>
      <c r="V30" s="1634"/>
      <c r="W30" s="1634"/>
      <c r="X30" s="1634"/>
      <c r="Y30" s="1634"/>
      <c r="Z30" s="1634"/>
      <c r="AA30" s="1634"/>
      <c r="AB30" s="1634"/>
      <c r="AC30" s="1634"/>
      <c r="AD30" s="1634"/>
      <c r="AE30" s="1634"/>
      <c r="AF30" s="1634"/>
      <c r="AG30" s="1634"/>
      <c r="AH30" s="507" t="s">
        <v>109</v>
      </c>
    </row>
    <row r="31" spans="1:35" ht="18.75" customHeight="1">
      <c r="C31" s="505"/>
      <c r="D31" s="509"/>
      <c r="E31" s="510"/>
      <c r="F31" s="1663" t="s">
        <v>155</v>
      </c>
      <c r="G31" s="1664"/>
      <c r="H31" s="1664"/>
      <c r="I31" s="1664"/>
      <c r="J31" s="1664"/>
      <c r="K31" s="1664"/>
      <c r="L31" s="1664"/>
      <c r="M31" s="1664"/>
      <c r="N31" s="1664"/>
      <c r="O31" s="1664"/>
      <c r="P31" s="1664"/>
      <c r="Q31" s="1665"/>
      <c r="R31" s="1633"/>
      <c r="S31" s="1634"/>
      <c r="T31" s="1634"/>
      <c r="U31" s="1634"/>
      <c r="V31" s="1634"/>
      <c r="W31" s="1634"/>
      <c r="X31" s="1634"/>
      <c r="Y31" s="1634"/>
      <c r="Z31" s="1634"/>
      <c r="AA31" s="1634"/>
      <c r="AB31" s="1634"/>
      <c r="AC31" s="1634"/>
      <c r="AD31" s="1634"/>
      <c r="AE31" s="1634"/>
      <c r="AF31" s="1634"/>
      <c r="AG31" s="1634"/>
      <c r="AH31" s="507" t="s">
        <v>109</v>
      </c>
    </row>
    <row r="32" spans="1:35" ht="47.25" customHeight="1">
      <c r="C32" s="505"/>
      <c r="D32" s="511" t="s">
        <v>256</v>
      </c>
      <c r="E32" s="1669" t="s">
        <v>257</v>
      </c>
      <c r="F32" s="1670"/>
      <c r="G32" s="1670"/>
      <c r="H32" s="1670"/>
      <c r="I32" s="1670"/>
      <c r="J32" s="1670"/>
      <c r="K32" s="1670"/>
      <c r="L32" s="1670"/>
      <c r="M32" s="1670"/>
      <c r="N32" s="1670"/>
      <c r="O32" s="1670"/>
      <c r="P32" s="1670"/>
      <c r="Q32" s="1671"/>
      <c r="R32" s="1682"/>
      <c r="S32" s="1683"/>
      <c r="T32" s="1683"/>
      <c r="U32" s="1683"/>
      <c r="V32" s="1683"/>
      <c r="W32" s="1683"/>
      <c r="X32" s="1683"/>
      <c r="Y32" s="1683"/>
      <c r="Z32" s="1683"/>
      <c r="AA32" s="1683"/>
      <c r="AB32" s="1683"/>
      <c r="AC32" s="1683"/>
      <c r="AD32" s="1683"/>
      <c r="AE32" s="1683"/>
      <c r="AF32" s="1683"/>
      <c r="AG32" s="1683"/>
      <c r="AH32" s="504" t="s">
        <v>109</v>
      </c>
    </row>
    <row r="33" spans="2:34" ht="21" customHeight="1" thickBot="1">
      <c r="C33" s="512"/>
      <c r="D33" s="513"/>
      <c r="E33" s="514"/>
      <c r="F33" s="1635" t="s">
        <v>155</v>
      </c>
      <c r="G33" s="1636"/>
      <c r="H33" s="1636"/>
      <c r="I33" s="1636"/>
      <c r="J33" s="1636"/>
      <c r="K33" s="1636"/>
      <c r="L33" s="1636"/>
      <c r="M33" s="1636"/>
      <c r="N33" s="1636"/>
      <c r="O33" s="1636"/>
      <c r="P33" s="1636"/>
      <c r="Q33" s="1637"/>
      <c r="R33" s="1627"/>
      <c r="S33" s="1628"/>
      <c r="T33" s="1628"/>
      <c r="U33" s="1628"/>
      <c r="V33" s="1628"/>
      <c r="W33" s="1628"/>
      <c r="X33" s="1628"/>
      <c r="Y33" s="1628"/>
      <c r="Z33" s="1628"/>
      <c r="AA33" s="1628"/>
      <c r="AB33" s="1628"/>
      <c r="AC33" s="1628"/>
      <c r="AD33" s="1628"/>
      <c r="AE33" s="1628"/>
      <c r="AF33" s="1628"/>
      <c r="AG33" s="1628"/>
      <c r="AH33" s="515" t="s">
        <v>154</v>
      </c>
    </row>
    <row r="34" spans="2:34" ht="21" customHeight="1" thickBot="1">
      <c r="C34" s="357" t="s">
        <v>153</v>
      </c>
      <c r="D34" s="516"/>
      <c r="E34" s="516"/>
      <c r="F34" s="517"/>
      <c r="G34" s="517"/>
      <c r="H34" s="517"/>
      <c r="I34" s="517"/>
      <c r="J34" s="517"/>
      <c r="K34" s="517"/>
      <c r="L34" s="517"/>
      <c r="M34" s="517"/>
      <c r="N34" s="517"/>
      <c r="O34" s="517"/>
      <c r="P34" s="517"/>
      <c r="Q34" s="517"/>
      <c r="R34" s="518"/>
      <c r="S34" s="518"/>
      <c r="T34" s="518"/>
      <c r="U34" s="518"/>
      <c r="V34" s="518"/>
      <c r="W34" s="518"/>
      <c r="X34" s="518"/>
      <c r="Y34" s="518"/>
      <c r="Z34" s="518"/>
      <c r="AA34" s="518"/>
      <c r="AB34" s="518"/>
      <c r="AC34" s="518"/>
      <c r="AD34" s="518"/>
      <c r="AE34" s="518"/>
      <c r="AF34" s="518"/>
      <c r="AG34" s="518"/>
      <c r="AH34" s="519"/>
    </row>
    <row r="35" spans="2:34" ht="18" customHeight="1">
      <c r="C35" s="520" t="s">
        <v>136</v>
      </c>
      <c r="D35" s="1501" t="s">
        <v>152</v>
      </c>
      <c r="E35" s="1502"/>
      <c r="F35" s="1502"/>
      <c r="G35" s="1502"/>
      <c r="H35" s="1502"/>
      <c r="I35" s="1502"/>
      <c r="J35" s="1502"/>
      <c r="K35" s="1502"/>
      <c r="L35" s="1502"/>
      <c r="M35" s="1502"/>
      <c r="N35" s="1502"/>
      <c r="O35" s="1502"/>
      <c r="P35" s="1502"/>
      <c r="Q35" s="1503"/>
      <c r="R35" s="980">
        <f>Ｒ元用【様式７別添１】内訳書!N21</f>
        <v>0</v>
      </c>
      <c r="S35" s="1042"/>
      <c r="T35" s="1042"/>
      <c r="U35" s="1042"/>
      <c r="V35" s="1042"/>
      <c r="W35" s="1042"/>
      <c r="X35" s="1042"/>
      <c r="Y35" s="1042"/>
      <c r="Z35" s="1042"/>
      <c r="AA35" s="1042"/>
      <c r="AB35" s="1042"/>
      <c r="AC35" s="1042"/>
      <c r="AD35" s="1042"/>
      <c r="AE35" s="1042"/>
      <c r="AF35" s="1042"/>
      <c r="AG35" s="1042"/>
      <c r="AH35" s="521" t="s">
        <v>18</v>
      </c>
    </row>
    <row r="36" spans="2:34" ht="18" customHeight="1">
      <c r="C36" s="522" t="s">
        <v>128</v>
      </c>
      <c r="D36" s="1605" t="s">
        <v>151</v>
      </c>
      <c r="E36" s="1606"/>
      <c r="F36" s="1606"/>
      <c r="G36" s="1606"/>
      <c r="H36" s="1606"/>
      <c r="I36" s="1606"/>
      <c r="J36" s="1606"/>
      <c r="K36" s="1606"/>
      <c r="L36" s="1606"/>
      <c r="M36" s="1606"/>
      <c r="N36" s="1606"/>
      <c r="O36" s="1606"/>
      <c r="P36" s="1606"/>
      <c r="Q36" s="1607"/>
      <c r="R36" s="1040">
        <f>Ｒ元用【様式７別添１】内訳書!N39</f>
        <v>0</v>
      </c>
      <c r="S36" s="1041"/>
      <c r="T36" s="1041"/>
      <c r="U36" s="1041"/>
      <c r="V36" s="1041"/>
      <c r="W36" s="1041"/>
      <c r="X36" s="1041"/>
      <c r="Y36" s="1041"/>
      <c r="Z36" s="1041"/>
      <c r="AA36" s="1041"/>
      <c r="AB36" s="1041"/>
      <c r="AC36" s="1041"/>
      <c r="AD36" s="1041"/>
      <c r="AE36" s="1041"/>
      <c r="AF36" s="1041"/>
      <c r="AG36" s="1041"/>
      <c r="AH36" s="523" t="s">
        <v>18</v>
      </c>
    </row>
    <row r="37" spans="2:34" ht="18" customHeight="1" thickBot="1">
      <c r="C37" s="524" t="s">
        <v>137</v>
      </c>
      <c r="D37" s="1608" t="s">
        <v>150</v>
      </c>
      <c r="E37" s="1609"/>
      <c r="F37" s="1609"/>
      <c r="G37" s="1609"/>
      <c r="H37" s="1609"/>
      <c r="I37" s="1609"/>
      <c r="J37" s="1609"/>
      <c r="K37" s="1609"/>
      <c r="L37" s="1609"/>
      <c r="M37" s="1609"/>
      <c r="N37" s="1609"/>
      <c r="O37" s="1609"/>
      <c r="P37" s="1609"/>
      <c r="Q37" s="1610"/>
      <c r="R37" s="1003">
        <f>R35+R36</f>
        <v>0</v>
      </c>
      <c r="S37" s="1536"/>
      <c r="T37" s="1536"/>
      <c r="U37" s="1536"/>
      <c r="V37" s="1536"/>
      <c r="W37" s="1536"/>
      <c r="X37" s="1536"/>
      <c r="Y37" s="1536"/>
      <c r="Z37" s="1536"/>
      <c r="AA37" s="1536"/>
      <c r="AB37" s="1536"/>
      <c r="AC37" s="1536"/>
      <c r="AD37" s="1536"/>
      <c r="AE37" s="1536"/>
      <c r="AF37" s="1536"/>
      <c r="AG37" s="1536"/>
      <c r="AH37" s="525" t="s">
        <v>18</v>
      </c>
    </row>
    <row r="38" spans="2:34" ht="24.95" customHeight="1">
      <c r="C38" s="357"/>
      <c r="D38" s="516"/>
      <c r="E38" s="516"/>
      <c r="F38" s="517"/>
      <c r="G38" s="517"/>
      <c r="H38" s="517"/>
      <c r="I38" s="517"/>
      <c r="J38" s="517"/>
      <c r="K38" s="517"/>
      <c r="L38" s="517"/>
      <c r="M38" s="517"/>
      <c r="N38" s="517"/>
      <c r="O38" s="517"/>
      <c r="P38" s="517"/>
      <c r="Q38" s="517"/>
      <c r="R38" s="518"/>
      <c r="S38" s="518"/>
      <c r="T38" s="518"/>
      <c r="U38" s="518"/>
      <c r="V38" s="518"/>
      <c r="W38" s="518"/>
      <c r="X38" s="518"/>
      <c r="Y38" s="518"/>
      <c r="Z38" s="518"/>
      <c r="AA38" s="518"/>
      <c r="AB38" s="518"/>
      <c r="AC38" s="518"/>
      <c r="AD38" s="518"/>
      <c r="AE38" s="518"/>
      <c r="AF38" s="518"/>
      <c r="AG38" s="518"/>
      <c r="AH38" s="519"/>
    </row>
    <row r="39" spans="2:34" ht="18" customHeight="1" thickBot="1">
      <c r="B39" s="96" t="s">
        <v>435</v>
      </c>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row>
    <row r="40" spans="2:34" ht="18" customHeight="1">
      <c r="C40" s="1661" t="s">
        <v>136</v>
      </c>
      <c r="D40" s="1690" t="s">
        <v>131</v>
      </c>
      <c r="E40" s="1022"/>
      <c r="F40" s="1022"/>
      <c r="G40" s="1022"/>
      <c r="H40" s="1022"/>
      <c r="I40" s="1022"/>
      <c r="J40" s="1022"/>
      <c r="K40" s="1022"/>
      <c r="L40" s="1022"/>
      <c r="M40" s="1022"/>
      <c r="N40" s="1022"/>
      <c r="O40" s="1022"/>
      <c r="P40" s="1022"/>
      <c r="Q40" s="1648"/>
      <c r="R40" s="994">
        <f>IFERROR(VLOOKUP(V5,Ｒ元用【様式7別添２】一覧表!D8:F16,2,),0)</f>
        <v>0</v>
      </c>
      <c r="S40" s="1612"/>
      <c r="T40" s="1612"/>
      <c r="U40" s="1612"/>
      <c r="V40" s="1612"/>
      <c r="W40" s="1612"/>
      <c r="X40" s="1612"/>
      <c r="Y40" s="1612"/>
      <c r="Z40" s="1612"/>
      <c r="AA40" s="1612"/>
      <c r="AB40" s="1612"/>
      <c r="AC40" s="1612"/>
      <c r="AD40" s="1612"/>
      <c r="AE40" s="1612"/>
      <c r="AF40" s="1612"/>
      <c r="AG40" s="1613"/>
      <c r="AH40" s="526" t="s">
        <v>18</v>
      </c>
    </row>
    <row r="41" spans="2:34" ht="18" customHeight="1">
      <c r="C41" s="1662"/>
      <c r="D41" s="1691"/>
      <c r="E41" s="1650"/>
      <c r="F41" s="1650"/>
      <c r="G41" s="1650"/>
      <c r="H41" s="1650"/>
      <c r="I41" s="1650"/>
      <c r="J41" s="1650"/>
      <c r="K41" s="1650"/>
      <c r="L41" s="1650"/>
      <c r="M41" s="1650"/>
      <c r="N41" s="1650"/>
      <c r="O41" s="1650"/>
      <c r="P41" s="1650"/>
      <c r="Q41" s="1651"/>
      <c r="R41" s="700" t="s">
        <v>134</v>
      </c>
      <c r="S41" s="697"/>
      <c r="T41" s="697"/>
      <c r="U41" s="697"/>
      <c r="V41" s="697"/>
      <c r="W41" s="697"/>
      <c r="X41" s="1614">
        <f>Q22*0.2</f>
        <v>0</v>
      </c>
      <c r="Y41" s="1614"/>
      <c r="Z41" s="1614"/>
      <c r="AA41" s="1614"/>
      <c r="AB41" s="1614"/>
      <c r="AC41" s="1614"/>
      <c r="AD41" s="1614"/>
      <c r="AE41" s="1614"/>
      <c r="AF41" s="1614"/>
      <c r="AG41" s="1615"/>
      <c r="AH41" s="527" t="s">
        <v>18</v>
      </c>
    </row>
    <row r="42" spans="2:34" ht="18" customHeight="1" thickBot="1">
      <c r="C42" s="528" t="s">
        <v>133</v>
      </c>
      <c r="D42" s="1679" t="s">
        <v>132</v>
      </c>
      <c r="E42" s="1680"/>
      <c r="F42" s="1680"/>
      <c r="G42" s="1680"/>
      <c r="H42" s="1680"/>
      <c r="I42" s="1680"/>
      <c r="J42" s="1680"/>
      <c r="K42" s="1680"/>
      <c r="L42" s="1680"/>
      <c r="M42" s="1680"/>
      <c r="N42" s="1680"/>
      <c r="O42" s="1680"/>
      <c r="P42" s="1680"/>
      <c r="Q42" s="1681"/>
      <c r="R42" s="1003">
        <f>IFERROR(VLOOKUP(V5,Ｒ元用【様式7別添２】一覧表!D8:F16,3,),0)</f>
        <v>0</v>
      </c>
      <c r="S42" s="1536"/>
      <c r="T42" s="1536"/>
      <c r="U42" s="1536"/>
      <c r="V42" s="1536"/>
      <c r="W42" s="1536"/>
      <c r="X42" s="1536"/>
      <c r="Y42" s="1536"/>
      <c r="Z42" s="1536"/>
      <c r="AA42" s="1536"/>
      <c r="AB42" s="1536"/>
      <c r="AC42" s="1536"/>
      <c r="AD42" s="1536"/>
      <c r="AE42" s="1536"/>
      <c r="AF42" s="1536"/>
      <c r="AG42" s="1611"/>
      <c r="AH42" s="529" t="s">
        <v>18</v>
      </c>
    </row>
    <row r="43" spans="2:34" ht="18" customHeight="1">
      <c r="C43" s="87" t="s">
        <v>372</v>
      </c>
      <c r="D43" s="530"/>
      <c r="E43" s="530"/>
      <c r="F43" s="530"/>
      <c r="G43" s="530"/>
      <c r="H43" s="530"/>
      <c r="I43" s="530"/>
      <c r="J43" s="530"/>
      <c r="K43" s="530"/>
      <c r="L43" s="530"/>
      <c r="M43" s="530"/>
      <c r="N43" s="530"/>
      <c r="O43" s="530"/>
      <c r="P43" s="530"/>
      <c r="Q43" s="530"/>
      <c r="R43" s="530"/>
      <c r="S43" s="530"/>
      <c r="T43" s="530"/>
      <c r="U43" s="530"/>
      <c r="V43" s="530"/>
      <c r="W43" s="530"/>
      <c r="X43" s="530"/>
      <c r="Y43" s="530"/>
      <c r="Z43" s="530"/>
      <c r="AA43" s="530"/>
      <c r="AB43" s="530"/>
      <c r="AC43" s="530"/>
      <c r="AD43" s="530"/>
      <c r="AE43" s="530"/>
      <c r="AF43" s="530"/>
      <c r="AG43" s="530"/>
      <c r="AH43" s="530"/>
    </row>
    <row r="44" spans="2:34" ht="9.9499999999999993" customHeight="1">
      <c r="C44" s="357"/>
      <c r="D44" s="516"/>
      <c r="E44" s="516"/>
      <c r="F44" s="517"/>
      <c r="G44" s="517"/>
      <c r="H44" s="517"/>
      <c r="I44" s="517"/>
      <c r="J44" s="517"/>
      <c r="K44" s="517"/>
      <c r="L44" s="517"/>
      <c r="M44" s="517"/>
      <c r="N44" s="517"/>
      <c r="O44" s="517"/>
      <c r="P44" s="517"/>
      <c r="Q44" s="517"/>
      <c r="R44" s="518"/>
      <c r="S44" s="518"/>
      <c r="T44" s="518"/>
      <c r="U44" s="518"/>
      <c r="V44" s="518"/>
      <c r="W44" s="518"/>
      <c r="X44" s="518"/>
      <c r="Y44" s="518"/>
      <c r="Z44" s="518"/>
      <c r="AA44" s="518"/>
      <c r="AB44" s="518"/>
      <c r="AC44" s="518"/>
      <c r="AD44" s="518"/>
      <c r="AE44" s="518"/>
      <c r="AF44" s="518"/>
      <c r="AG44" s="518"/>
      <c r="AH44" s="519"/>
    </row>
    <row r="45" spans="2:34" ht="18" customHeight="1" thickBot="1">
      <c r="B45" s="96" t="s">
        <v>331</v>
      </c>
      <c r="C45" s="472"/>
      <c r="D45" s="473"/>
      <c r="E45" s="473"/>
      <c r="F45" s="473"/>
      <c r="G45" s="473"/>
      <c r="H45" s="473"/>
      <c r="I45" s="473"/>
      <c r="J45" s="473"/>
      <c r="K45" s="473"/>
      <c r="L45" s="473"/>
      <c r="M45" s="473"/>
      <c r="N45" s="473"/>
      <c r="O45" s="473"/>
      <c r="P45" s="473"/>
      <c r="Q45" s="473"/>
      <c r="R45" s="213"/>
      <c r="S45" s="213"/>
      <c r="T45" s="213"/>
      <c r="U45" s="213"/>
      <c r="V45" s="213"/>
      <c r="W45" s="213"/>
      <c r="X45" s="213"/>
      <c r="Y45" s="213"/>
      <c r="Z45" s="213"/>
      <c r="AA45" s="213"/>
      <c r="AB45" s="213"/>
      <c r="AC45" s="213"/>
      <c r="AD45" s="213"/>
      <c r="AE45" s="213"/>
      <c r="AF45" s="213"/>
      <c r="AG45" s="213"/>
      <c r="AH45" s="213"/>
    </row>
    <row r="46" spans="2:34" ht="63" customHeight="1">
      <c r="C46" s="1659" t="s">
        <v>149</v>
      </c>
      <c r="D46" s="1688" t="s">
        <v>436</v>
      </c>
      <c r="E46" s="1688"/>
      <c r="F46" s="1689"/>
      <c r="G46" s="1689"/>
      <c r="H46" s="1689"/>
      <c r="I46" s="1689"/>
      <c r="J46" s="1689"/>
      <c r="K46" s="1689"/>
      <c r="L46" s="1689"/>
      <c r="M46" s="1689"/>
      <c r="N46" s="1689"/>
      <c r="O46" s="1689"/>
      <c r="P46" s="1689"/>
      <c r="Q46" s="1689"/>
      <c r="R46" s="1684" t="str">
        <f>IF(Q22+R42-(R26+R40)&lt;=0,"―",Q22+R42-(R26+R40))</f>
        <v>―</v>
      </c>
      <c r="S46" s="1685"/>
      <c r="T46" s="1685"/>
      <c r="U46" s="1685"/>
      <c r="V46" s="1685"/>
      <c r="W46" s="1685"/>
      <c r="X46" s="1685"/>
      <c r="Y46" s="1685"/>
      <c r="Z46" s="1685"/>
      <c r="AA46" s="1685"/>
      <c r="AB46" s="1685"/>
      <c r="AC46" s="1685"/>
      <c r="AD46" s="1685"/>
      <c r="AE46" s="1685"/>
      <c r="AF46" s="1685"/>
      <c r="AG46" s="1685"/>
      <c r="AH46" s="531"/>
    </row>
    <row r="47" spans="2:34" ht="18" customHeight="1">
      <c r="C47" s="1660"/>
      <c r="D47" s="1692"/>
      <c r="E47" s="1692"/>
      <c r="F47" s="1693"/>
      <c r="G47" s="1693"/>
      <c r="H47" s="1693"/>
      <c r="I47" s="1693"/>
      <c r="J47" s="1693"/>
      <c r="K47" s="1693"/>
      <c r="L47" s="1693"/>
      <c r="M47" s="1693"/>
      <c r="N47" s="1693"/>
      <c r="O47" s="1693"/>
      <c r="P47" s="1693"/>
      <c r="Q47" s="1693"/>
      <c r="R47" s="1686"/>
      <c r="S47" s="1687"/>
      <c r="T47" s="1687"/>
      <c r="U47" s="1687"/>
      <c r="V47" s="1687"/>
      <c r="W47" s="1687"/>
      <c r="X47" s="1687"/>
      <c r="Y47" s="1687"/>
      <c r="Z47" s="1687"/>
      <c r="AA47" s="1687"/>
      <c r="AB47" s="1687"/>
      <c r="AC47" s="1687"/>
      <c r="AD47" s="1687"/>
      <c r="AE47" s="1687"/>
      <c r="AF47" s="1687"/>
      <c r="AG47" s="1687"/>
      <c r="AH47" s="532" t="s">
        <v>148</v>
      </c>
    </row>
    <row r="48" spans="2:34" ht="18" customHeight="1">
      <c r="C48" s="477" t="s">
        <v>254</v>
      </c>
      <c r="D48" s="612"/>
      <c r="E48" s="612"/>
      <c r="F48" s="612"/>
      <c r="G48" s="612"/>
      <c r="H48" s="612"/>
      <c r="I48" s="612"/>
      <c r="J48" s="612"/>
      <c r="K48" s="612"/>
      <c r="L48" s="612"/>
      <c r="M48" s="612"/>
      <c r="N48" s="612"/>
      <c r="O48" s="612"/>
      <c r="P48" s="612"/>
      <c r="Q48" s="612"/>
      <c r="R48" s="478"/>
      <c r="S48" s="478"/>
      <c r="T48" s="478"/>
      <c r="U48" s="478"/>
      <c r="V48" s="478"/>
      <c r="W48" s="478"/>
      <c r="X48" s="478"/>
      <c r="Y48" s="478"/>
      <c r="Z48" s="478"/>
      <c r="AA48" s="478"/>
      <c r="AB48" s="478"/>
      <c r="AC48" s="478"/>
      <c r="AD48" s="478"/>
      <c r="AE48" s="478"/>
      <c r="AF48" s="478"/>
      <c r="AG48" s="478"/>
      <c r="AH48" s="479"/>
    </row>
    <row r="49" spans="2:34" ht="18.75" customHeight="1">
      <c r="C49" s="1275" t="s">
        <v>128</v>
      </c>
      <c r="D49" s="1598" t="s">
        <v>249</v>
      </c>
      <c r="E49" s="1454"/>
      <c r="F49" s="1454"/>
      <c r="G49" s="1454"/>
      <c r="H49" s="1454"/>
      <c r="I49" s="1454"/>
      <c r="J49" s="1454"/>
      <c r="K49" s="1454"/>
      <c r="L49" s="1454"/>
      <c r="M49" s="1454"/>
      <c r="N49" s="1454"/>
      <c r="O49" s="1454"/>
      <c r="P49" s="1455"/>
      <c r="Q49" s="1291" t="s">
        <v>229</v>
      </c>
      <c r="R49" s="1292"/>
      <c r="S49" s="1292"/>
      <c r="T49" s="1292"/>
      <c r="U49" s="1292"/>
      <c r="V49" s="1292"/>
      <c r="W49" s="1292"/>
      <c r="X49" s="1292"/>
      <c r="Y49" s="1293"/>
      <c r="Z49" s="1291" t="s">
        <v>231</v>
      </c>
      <c r="AA49" s="1294"/>
      <c r="AB49" s="1294"/>
      <c r="AC49" s="1294"/>
      <c r="AD49" s="1294"/>
      <c r="AE49" s="1294"/>
      <c r="AF49" s="1294"/>
      <c r="AG49" s="1294"/>
      <c r="AH49" s="1295"/>
    </row>
    <row r="50" spans="2:34" ht="30" customHeight="1">
      <c r="C50" s="1276"/>
      <c r="D50" s="1289"/>
      <c r="E50" s="1289"/>
      <c r="F50" s="1289"/>
      <c r="G50" s="1289"/>
      <c r="H50" s="1289"/>
      <c r="I50" s="1289"/>
      <c r="J50" s="1289"/>
      <c r="K50" s="1289"/>
      <c r="L50" s="1289"/>
      <c r="M50" s="1289"/>
      <c r="N50" s="1289"/>
      <c r="O50" s="1289"/>
      <c r="P50" s="1290"/>
      <c r="Q50" s="1207" t="str">
        <f>IF(R46&lt;&gt;"―","〇","")</f>
        <v/>
      </c>
      <c r="R50" s="1208"/>
      <c r="S50" s="1208"/>
      <c r="T50" s="1208"/>
      <c r="U50" s="1208"/>
      <c r="V50" s="1208"/>
      <c r="W50" s="1208"/>
      <c r="X50" s="1208"/>
      <c r="Y50" s="1209"/>
      <c r="Z50" s="1210"/>
      <c r="AA50" s="1211"/>
      <c r="AB50" s="1211"/>
      <c r="AC50" s="1211"/>
      <c r="AD50" s="1211"/>
      <c r="AE50" s="1211"/>
      <c r="AF50" s="1211"/>
      <c r="AG50" s="1211"/>
      <c r="AH50" s="1212"/>
    </row>
    <row r="51" spans="2:34" ht="18" customHeight="1">
      <c r="C51" s="1498" t="s">
        <v>137</v>
      </c>
      <c r="D51" s="1449" t="s">
        <v>391</v>
      </c>
      <c r="E51" s="1443"/>
      <c r="F51" s="1443"/>
      <c r="G51" s="1443"/>
      <c r="H51" s="1443"/>
      <c r="I51" s="1443"/>
      <c r="J51" s="1443"/>
      <c r="K51" s="1443"/>
      <c r="L51" s="1443"/>
      <c r="M51" s="1443"/>
      <c r="N51" s="1443"/>
      <c r="O51" s="1443"/>
      <c r="P51" s="1584"/>
      <c r="Q51" s="115"/>
      <c r="R51" s="1315" t="s">
        <v>165</v>
      </c>
      <c r="S51" s="1625"/>
      <c r="T51" s="1625"/>
      <c r="U51" s="1625"/>
      <c r="V51" s="1625"/>
      <c r="W51" s="1625"/>
      <c r="X51" s="1625"/>
      <c r="Y51" s="1625"/>
      <c r="Z51" s="1625"/>
      <c r="AA51" s="1625"/>
      <c r="AB51" s="1625"/>
      <c r="AC51" s="1625"/>
      <c r="AD51" s="1625"/>
      <c r="AE51" s="1625"/>
      <c r="AF51" s="1625"/>
      <c r="AG51" s="1625"/>
      <c r="AH51" s="1626"/>
    </row>
    <row r="52" spans="2:34" ht="18" customHeight="1">
      <c r="C52" s="1657"/>
      <c r="D52" s="1585"/>
      <c r="E52" s="1586"/>
      <c r="F52" s="1586"/>
      <c r="G52" s="1586"/>
      <c r="H52" s="1586"/>
      <c r="I52" s="1586"/>
      <c r="J52" s="1586"/>
      <c r="K52" s="1586"/>
      <c r="L52" s="1586"/>
      <c r="M52" s="1586"/>
      <c r="N52" s="1586"/>
      <c r="O52" s="1586"/>
      <c r="P52" s="1587"/>
      <c r="Q52" s="115"/>
      <c r="R52" s="1319" t="s">
        <v>167</v>
      </c>
      <c r="S52" s="1595"/>
      <c r="T52" s="1595"/>
      <c r="U52" s="1595"/>
      <c r="V52" s="1595"/>
      <c r="W52" s="1595"/>
      <c r="X52" s="1595"/>
      <c r="Y52" s="1595"/>
      <c r="Z52" s="1595"/>
      <c r="AA52" s="1595"/>
      <c r="AB52" s="1595"/>
      <c r="AC52" s="1595"/>
      <c r="AD52" s="1595"/>
      <c r="AE52" s="1595"/>
      <c r="AF52" s="1595"/>
      <c r="AG52" s="1595"/>
      <c r="AH52" s="1596"/>
    </row>
    <row r="53" spans="2:34" ht="18" customHeight="1">
      <c r="C53" s="1657"/>
      <c r="D53" s="1585"/>
      <c r="E53" s="1586"/>
      <c r="F53" s="1586"/>
      <c r="G53" s="1586"/>
      <c r="H53" s="1586"/>
      <c r="I53" s="1586"/>
      <c r="J53" s="1586"/>
      <c r="K53" s="1586"/>
      <c r="L53" s="1586"/>
      <c r="M53" s="1586"/>
      <c r="N53" s="1586"/>
      <c r="O53" s="1586"/>
      <c r="P53" s="1587"/>
      <c r="Q53" s="115"/>
      <c r="R53" s="1319" t="s">
        <v>168</v>
      </c>
      <c r="S53" s="1595"/>
      <c r="T53" s="1595"/>
      <c r="U53" s="1595"/>
      <c r="V53" s="1595"/>
      <c r="W53" s="1595"/>
      <c r="X53" s="1595"/>
      <c r="Y53" s="1595"/>
      <c r="Z53" s="1595"/>
      <c r="AA53" s="1595"/>
      <c r="AB53" s="1595"/>
      <c r="AC53" s="1595"/>
      <c r="AD53" s="1595"/>
      <c r="AE53" s="1595"/>
      <c r="AF53" s="1595"/>
      <c r="AG53" s="1595"/>
      <c r="AH53" s="1596"/>
    </row>
    <row r="54" spans="2:34" ht="18" customHeight="1">
      <c r="C54" s="1499"/>
      <c r="D54" s="1588"/>
      <c r="E54" s="1589"/>
      <c r="F54" s="1589"/>
      <c r="G54" s="1589"/>
      <c r="H54" s="1589"/>
      <c r="I54" s="1589"/>
      <c r="J54" s="1589"/>
      <c r="K54" s="1589"/>
      <c r="L54" s="1589"/>
      <c r="M54" s="1589"/>
      <c r="N54" s="1589"/>
      <c r="O54" s="1589"/>
      <c r="P54" s="1590"/>
      <c r="Q54" s="115"/>
      <c r="R54" s="1581" t="s">
        <v>169</v>
      </c>
      <c r="S54" s="1582"/>
      <c r="T54" s="1582"/>
      <c r="U54" s="1582"/>
      <c r="V54" s="1582"/>
      <c r="W54" s="1582"/>
      <c r="X54" s="1582"/>
      <c r="Y54" s="1582"/>
      <c r="Z54" s="1582"/>
      <c r="AA54" s="1582"/>
      <c r="AB54" s="1582"/>
      <c r="AC54" s="1582"/>
      <c r="AD54" s="1582"/>
      <c r="AE54" s="1582"/>
      <c r="AF54" s="1582"/>
      <c r="AG54" s="1582"/>
      <c r="AH54" s="1583"/>
    </row>
    <row r="55" spans="2:34" ht="18" customHeight="1">
      <c r="C55" s="1498" t="s">
        <v>336</v>
      </c>
      <c r="D55" s="1591" t="s">
        <v>29</v>
      </c>
      <c r="E55" s="1456"/>
      <c r="F55" s="1456"/>
      <c r="G55" s="1456"/>
      <c r="H55" s="1456"/>
      <c r="I55" s="1456"/>
      <c r="J55" s="1456"/>
      <c r="K55" s="1456"/>
      <c r="L55" s="1456"/>
      <c r="M55" s="1456"/>
      <c r="N55" s="1456"/>
      <c r="O55" s="1456"/>
      <c r="P55" s="1457"/>
      <c r="Q55" s="1616"/>
      <c r="R55" s="1617"/>
      <c r="S55" s="1617"/>
      <c r="T55" s="1617"/>
      <c r="U55" s="1617"/>
      <c r="V55" s="1617"/>
      <c r="W55" s="1617"/>
      <c r="X55" s="1617"/>
      <c r="Y55" s="1617"/>
      <c r="Z55" s="1617"/>
      <c r="AA55" s="1617"/>
      <c r="AB55" s="1617"/>
      <c r="AC55" s="1617"/>
      <c r="AD55" s="1617"/>
      <c r="AE55" s="1617"/>
      <c r="AF55" s="1617"/>
      <c r="AG55" s="1617"/>
      <c r="AH55" s="1618"/>
    </row>
    <row r="56" spans="2:34" ht="18" customHeight="1">
      <c r="C56" s="1657"/>
      <c r="D56" s="1463"/>
      <c r="E56" s="674"/>
      <c r="F56" s="674"/>
      <c r="G56" s="674"/>
      <c r="H56" s="674"/>
      <c r="I56" s="674"/>
      <c r="J56" s="674"/>
      <c r="K56" s="674"/>
      <c r="L56" s="674"/>
      <c r="M56" s="674"/>
      <c r="N56" s="674"/>
      <c r="O56" s="674"/>
      <c r="P56" s="675"/>
      <c r="Q56" s="1619"/>
      <c r="R56" s="1620"/>
      <c r="S56" s="1620"/>
      <c r="T56" s="1620"/>
      <c r="U56" s="1620"/>
      <c r="V56" s="1620"/>
      <c r="W56" s="1620"/>
      <c r="X56" s="1620"/>
      <c r="Y56" s="1620"/>
      <c r="Z56" s="1620"/>
      <c r="AA56" s="1620"/>
      <c r="AB56" s="1620"/>
      <c r="AC56" s="1620"/>
      <c r="AD56" s="1620"/>
      <c r="AE56" s="1620"/>
      <c r="AF56" s="1620"/>
      <c r="AG56" s="1620"/>
      <c r="AH56" s="1621"/>
    </row>
    <row r="57" spans="2:34" ht="18" customHeight="1" thickBot="1">
      <c r="B57" s="1"/>
      <c r="C57" s="1658"/>
      <c r="D57" s="1592"/>
      <c r="E57" s="1593"/>
      <c r="F57" s="1593"/>
      <c r="G57" s="1593"/>
      <c r="H57" s="1593"/>
      <c r="I57" s="1593"/>
      <c r="J57" s="1593"/>
      <c r="K57" s="1593"/>
      <c r="L57" s="1593"/>
      <c r="M57" s="1593"/>
      <c r="N57" s="1593"/>
      <c r="O57" s="1593"/>
      <c r="P57" s="1594"/>
      <c r="Q57" s="1622"/>
      <c r="R57" s="1623"/>
      <c r="S57" s="1623"/>
      <c r="T57" s="1623"/>
      <c r="U57" s="1623"/>
      <c r="V57" s="1623"/>
      <c r="W57" s="1623"/>
      <c r="X57" s="1623"/>
      <c r="Y57" s="1623"/>
      <c r="Z57" s="1623"/>
      <c r="AA57" s="1623"/>
      <c r="AB57" s="1623"/>
      <c r="AC57" s="1623"/>
      <c r="AD57" s="1623"/>
      <c r="AE57" s="1623"/>
      <c r="AF57" s="1623"/>
      <c r="AG57" s="1623"/>
      <c r="AH57" s="1624"/>
    </row>
    <row r="58" spans="2:34" ht="24.95" customHeight="1">
      <c r="B58" s="1"/>
      <c r="C58" s="603"/>
      <c r="D58" s="533"/>
      <c r="E58" s="533"/>
      <c r="F58" s="533"/>
      <c r="G58" s="533"/>
      <c r="H58" s="533"/>
      <c r="I58" s="533"/>
      <c r="J58" s="533"/>
      <c r="K58" s="533"/>
      <c r="L58" s="533"/>
      <c r="M58" s="533"/>
      <c r="N58" s="533"/>
      <c r="O58" s="533"/>
      <c r="P58" s="533"/>
      <c r="Q58" s="533"/>
      <c r="R58" s="275"/>
      <c r="S58" s="275"/>
      <c r="T58" s="275"/>
      <c r="U58" s="275"/>
      <c r="V58" s="275"/>
      <c r="W58" s="275"/>
      <c r="X58" s="275"/>
      <c r="Y58" s="275"/>
      <c r="Z58" s="275"/>
      <c r="AA58" s="275"/>
      <c r="AB58" s="275"/>
      <c r="AC58" s="275"/>
      <c r="AD58" s="275"/>
      <c r="AE58" s="275"/>
      <c r="AF58" s="275"/>
      <c r="AG58" s="275"/>
      <c r="AH58" s="275"/>
    </row>
    <row r="59" spans="2:34" ht="18" customHeight="1">
      <c r="C59" s="96" t="s">
        <v>38</v>
      </c>
    </row>
    <row r="60" spans="2:34" s="80" customFormat="1" ht="18" customHeight="1">
      <c r="C60" s="96"/>
      <c r="D60" s="96"/>
      <c r="E60" s="96"/>
      <c r="F60" s="96"/>
      <c r="G60" s="96"/>
      <c r="H60" s="96"/>
      <c r="I60" s="96"/>
      <c r="J60" s="96"/>
      <c r="K60" s="96"/>
      <c r="L60" s="96"/>
      <c r="M60" s="96"/>
      <c r="N60" s="96"/>
      <c r="O60" s="96"/>
      <c r="P60" s="96"/>
      <c r="Q60" s="96"/>
      <c r="R60" s="1339" t="s">
        <v>208</v>
      </c>
      <c r="S60" s="1339"/>
      <c r="T60" s="1339"/>
      <c r="U60" s="1339"/>
      <c r="V60" s="1339"/>
      <c r="W60" s="1339"/>
      <c r="X60" s="1339"/>
      <c r="Y60" s="96"/>
      <c r="Z60" s="823"/>
      <c r="AA60" s="823"/>
      <c r="AB60" s="823"/>
      <c r="AC60" s="823"/>
      <c r="AD60" s="823"/>
      <c r="AE60" s="823"/>
      <c r="AF60" s="823"/>
      <c r="AG60" s="823"/>
      <c r="AH60" s="823"/>
    </row>
    <row r="61" spans="2:34" s="80" customFormat="1" ht="18" customHeight="1">
      <c r="C61" s="96"/>
      <c r="D61" s="96"/>
      <c r="E61" s="96"/>
      <c r="F61" s="96"/>
      <c r="G61" s="96"/>
      <c r="H61" s="96"/>
      <c r="I61" s="96"/>
      <c r="J61" s="96"/>
      <c r="K61" s="96"/>
      <c r="L61" s="96"/>
      <c r="M61" s="96"/>
      <c r="N61" s="96"/>
      <c r="O61" s="96"/>
      <c r="P61" s="96"/>
      <c r="Q61" s="96"/>
      <c r="R61" s="96"/>
      <c r="S61" s="96"/>
      <c r="T61" s="1330" t="s">
        <v>19</v>
      </c>
      <c r="U61" s="1330"/>
      <c r="V61" s="1330"/>
      <c r="W61" s="1330"/>
      <c r="X61" s="1330"/>
      <c r="Y61" s="1330"/>
      <c r="Z61" s="818"/>
      <c r="AA61" s="818"/>
      <c r="AB61" s="818"/>
      <c r="AC61" s="818"/>
      <c r="AD61" s="818"/>
      <c r="AE61" s="818"/>
      <c r="AF61" s="818"/>
      <c r="AG61" s="818"/>
      <c r="AH61" s="818"/>
    </row>
    <row r="62" spans="2:34" s="80" customFormat="1" ht="18" customHeight="1">
      <c r="C62" s="96"/>
      <c r="D62" s="96"/>
      <c r="E62" s="96"/>
      <c r="F62" s="96"/>
      <c r="G62" s="96"/>
      <c r="H62" s="96"/>
      <c r="I62" s="96"/>
      <c r="J62" s="96"/>
      <c r="K62" s="96"/>
      <c r="L62" s="96"/>
      <c r="M62" s="96"/>
      <c r="N62" s="96"/>
      <c r="O62" s="96"/>
      <c r="P62" s="96"/>
      <c r="Q62" s="96"/>
      <c r="R62" s="96"/>
      <c r="S62" s="96"/>
      <c r="T62" s="1330" t="s">
        <v>20</v>
      </c>
      <c r="U62" s="1330"/>
      <c r="V62" s="1330"/>
      <c r="W62" s="1330"/>
      <c r="X62" s="1330"/>
      <c r="Y62" s="1330"/>
      <c r="Z62" s="818"/>
      <c r="AA62" s="818"/>
      <c r="AB62" s="818"/>
      <c r="AC62" s="818"/>
      <c r="AD62" s="818"/>
      <c r="AE62" s="818"/>
      <c r="AF62" s="818"/>
      <c r="AG62" s="818"/>
      <c r="AH62" s="818"/>
    </row>
    <row r="63" spans="2:34" s="80" customFormat="1" ht="18" customHeight="1"/>
    <row r="64" spans="2:34" ht="18" customHeight="1">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row>
    <row r="65" spans="3:34" ht="18" customHeight="1">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row>
    <row r="66" spans="3:34" ht="18" customHeight="1">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row>
  </sheetData>
  <mergeCells count="88">
    <mergeCell ref="T62:Y62"/>
    <mergeCell ref="Z62:AH62"/>
    <mergeCell ref="P4:U4"/>
    <mergeCell ref="P7:U7"/>
    <mergeCell ref="P5:U5"/>
    <mergeCell ref="P6:U6"/>
    <mergeCell ref="V4:AH4"/>
    <mergeCell ref="V5:AH5"/>
    <mergeCell ref="D42:Q42"/>
    <mergeCell ref="R32:AG32"/>
    <mergeCell ref="R46:AG47"/>
    <mergeCell ref="D46:Q46"/>
    <mergeCell ref="D40:Q41"/>
    <mergeCell ref="D47:Q47"/>
    <mergeCell ref="V6:AH6"/>
    <mergeCell ref="T61:Y61"/>
    <mergeCell ref="B21:B22"/>
    <mergeCell ref="D23:P23"/>
    <mergeCell ref="Q23:AH23"/>
    <mergeCell ref="C55:C57"/>
    <mergeCell ref="C46:C47"/>
    <mergeCell ref="C40:C41"/>
    <mergeCell ref="C51:C54"/>
    <mergeCell ref="F29:Q29"/>
    <mergeCell ref="E28:Q28"/>
    <mergeCell ref="E32:Q32"/>
    <mergeCell ref="E30:Q30"/>
    <mergeCell ref="R30:AG30"/>
    <mergeCell ref="F31:Q31"/>
    <mergeCell ref="R31:AG31"/>
    <mergeCell ref="C49:C50"/>
    <mergeCell ref="Q49:Y49"/>
    <mergeCell ref="B2:AH2"/>
    <mergeCell ref="R33:AG33"/>
    <mergeCell ref="AG21:AH21"/>
    <mergeCell ref="Q22:AG22"/>
    <mergeCell ref="D27:Q27"/>
    <mergeCell ref="R29:AG29"/>
    <mergeCell ref="F33:Q33"/>
    <mergeCell ref="R28:AG28"/>
    <mergeCell ref="C26:Q26"/>
    <mergeCell ref="R26:AG27"/>
    <mergeCell ref="C21:C22"/>
    <mergeCell ref="Q21:R21"/>
    <mergeCell ref="U21:V21"/>
    <mergeCell ref="Y21:AE21"/>
    <mergeCell ref="D21:P22"/>
    <mergeCell ref="Q10:AG10"/>
    <mergeCell ref="Z61:AH61"/>
    <mergeCell ref="Z60:AH60"/>
    <mergeCell ref="R60:X60"/>
    <mergeCell ref="D35:Q35"/>
    <mergeCell ref="D36:Q36"/>
    <mergeCell ref="D37:Q37"/>
    <mergeCell ref="R42:AG42"/>
    <mergeCell ref="R40:AG40"/>
    <mergeCell ref="R36:AG36"/>
    <mergeCell ref="R35:AG35"/>
    <mergeCell ref="X41:AG41"/>
    <mergeCell ref="R37:AG37"/>
    <mergeCell ref="R41:W41"/>
    <mergeCell ref="Q55:AH57"/>
    <mergeCell ref="R51:AH51"/>
    <mergeCell ref="D49:P50"/>
    <mergeCell ref="C12:C13"/>
    <mergeCell ref="Q12:Y12"/>
    <mergeCell ref="Z12:AH12"/>
    <mergeCell ref="Q13:Y13"/>
    <mergeCell ref="Z13:AH13"/>
    <mergeCell ref="Q11:AG11"/>
    <mergeCell ref="Q18:AH18"/>
    <mergeCell ref="D11:P11"/>
    <mergeCell ref="D12:P13"/>
    <mergeCell ref="D15:P17"/>
    <mergeCell ref="D18:P18"/>
    <mergeCell ref="D14:J14"/>
    <mergeCell ref="R14:AH14"/>
    <mergeCell ref="R15:AH15"/>
    <mergeCell ref="R16:AH16"/>
    <mergeCell ref="R17:AH17"/>
    <mergeCell ref="R54:AH54"/>
    <mergeCell ref="D51:P54"/>
    <mergeCell ref="D55:P57"/>
    <mergeCell ref="Z49:AH49"/>
    <mergeCell ref="Q50:Y50"/>
    <mergeCell ref="Z50:AH50"/>
    <mergeCell ref="R52:AH52"/>
    <mergeCell ref="R53:AH53"/>
  </mergeCells>
  <phoneticPr fontId="4"/>
  <dataValidations count="2">
    <dataValidation type="list" allowBlank="1" showInputMessage="1" showErrorMessage="1" sqref="Q51:Q54">
      <formula1>$AL$1:$AL$2</formula1>
    </dataValidation>
    <dataValidation type="list" allowBlank="1" showInputMessage="1" showErrorMessage="1" sqref="Q14:Q17">
      <formula1>$AL$1:$AL$2</formula1>
    </dataValidation>
  </dataValidations>
  <printOptions horizontalCentered="1"/>
  <pageMargins left="0.59055118110236227" right="0.59055118110236227" top="0.43307086614173229" bottom="0.19685039370078741" header="0.19685039370078741" footer="0.19685039370078741"/>
  <pageSetup paperSize="9" scale="87" orientation="portrait" horizontalDpi="300" verticalDpi="300" r:id="rId1"/>
  <headerFooter alignWithMargins="0"/>
  <rowBreaks count="1" manualBreakCount="1">
    <brk id="43" max="34"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C39"/>
  <sheetViews>
    <sheetView view="pageBreakPreview" topLeftCell="A34" zoomScaleNormal="85" zoomScaleSheetLayoutView="100" workbookViewId="0">
      <selection activeCell="N21" sqref="N21:AB21"/>
    </sheetView>
  </sheetViews>
  <sheetFormatPr defaultColWidth="9" defaultRowHeight="13.5"/>
  <cols>
    <col min="1" max="1" width="5.625" style="91" customWidth="1"/>
    <col min="2" max="4" width="3.125" style="91" customWidth="1"/>
    <col min="5" max="6" width="3.25" style="91" customWidth="1"/>
    <col min="7" max="9" width="3.75" style="91" customWidth="1"/>
    <col min="10" max="13" width="3.25" style="91" customWidth="1"/>
    <col min="14" max="16" width="2.875" style="91" customWidth="1"/>
    <col min="17" max="18" width="3" style="91" customWidth="1"/>
    <col min="19" max="19" width="4.625" style="91" customWidth="1"/>
    <col min="20" max="21" width="3" style="91" customWidth="1"/>
    <col min="22" max="22" width="4.625" style="91" customWidth="1"/>
    <col min="23" max="24" width="3" style="91" customWidth="1"/>
    <col min="25" max="28" width="2.875" style="91" customWidth="1"/>
    <col min="29" max="29" width="2.625" style="91" customWidth="1"/>
    <col min="30" max="16384" width="9" style="91"/>
  </cols>
  <sheetData>
    <row r="1" spans="1:29" ht="20.25" customHeight="1" thickBot="1">
      <c r="A1" s="534" t="s">
        <v>581</v>
      </c>
      <c r="B1" s="535"/>
    </row>
    <row r="2" spans="1:29" ht="20.25" customHeight="1" thickBot="1">
      <c r="A2" s="534"/>
      <c r="B2" s="535"/>
      <c r="N2" s="1519" t="s">
        <v>373</v>
      </c>
      <c r="O2" s="1517"/>
      <c r="P2" s="1517"/>
      <c r="Q2" s="1517"/>
      <c r="R2" s="1518"/>
      <c r="S2" s="1519">
        <f>Ｒ元用【様式７】実績報告書Ⅱ!V5</f>
        <v>0</v>
      </c>
      <c r="T2" s="1517"/>
      <c r="U2" s="1517"/>
      <c r="V2" s="1517"/>
      <c r="W2" s="1517"/>
      <c r="X2" s="1517"/>
      <c r="Y2" s="1517"/>
      <c r="Z2" s="1517"/>
      <c r="AA2" s="1517"/>
      <c r="AB2" s="1517"/>
      <c r="AC2" s="1518"/>
    </row>
    <row r="3" spans="1:29" ht="30" customHeight="1">
      <c r="A3" s="101" t="s">
        <v>375</v>
      </c>
      <c r="B3" s="536"/>
    </row>
    <row r="4" spans="1:29" ht="34.5" customHeight="1" thickBot="1">
      <c r="A4" s="1521" t="s">
        <v>157</v>
      </c>
      <c r="B4" s="1521"/>
      <c r="C4" s="1522"/>
      <c r="D4" s="1522"/>
      <c r="E4" s="1522"/>
      <c r="F4" s="1522"/>
      <c r="G4" s="1522"/>
      <c r="H4" s="1522"/>
      <c r="I4" s="1522"/>
      <c r="J4" s="1522"/>
      <c r="K4" s="1522"/>
      <c r="L4" s="1522"/>
      <c r="M4" s="1522"/>
      <c r="N4" s="1522"/>
      <c r="O4" s="1522"/>
      <c r="P4" s="1522"/>
      <c r="Q4" s="1522"/>
      <c r="R4" s="1522"/>
      <c r="S4" s="1522"/>
      <c r="T4" s="1522"/>
      <c r="U4" s="1522"/>
      <c r="V4" s="1522"/>
      <c r="W4" s="1522"/>
      <c r="X4" s="1522"/>
      <c r="Y4" s="1522"/>
      <c r="Z4" s="1522"/>
      <c r="AA4" s="1522"/>
      <c r="AB4" s="1522"/>
      <c r="AC4" s="1522"/>
    </row>
    <row r="5" spans="1:29" s="92" customFormat="1" ht="31.5" customHeight="1">
      <c r="A5" s="537" t="s">
        <v>23</v>
      </c>
      <c r="B5" s="1645" t="s">
        <v>90</v>
      </c>
      <c r="C5" s="1500"/>
      <c r="D5" s="1500"/>
      <c r="E5" s="1500"/>
      <c r="F5" s="1500"/>
      <c r="G5" s="699" t="s">
        <v>4</v>
      </c>
      <c r="H5" s="669"/>
      <c r="I5" s="669"/>
      <c r="J5" s="1698" t="s">
        <v>108</v>
      </c>
      <c r="K5" s="1699"/>
      <c r="L5" s="1699"/>
      <c r="M5" s="1700"/>
      <c r="N5" s="1645" t="s">
        <v>119</v>
      </c>
      <c r="O5" s="1500"/>
      <c r="P5" s="1500"/>
      <c r="Q5" s="1500"/>
      <c r="R5" s="1500"/>
      <c r="S5" s="1500"/>
      <c r="T5" s="1500"/>
      <c r="U5" s="1500"/>
      <c r="V5" s="1500"/>
      <c r="W5" s="1500"/>
      <c r="X5" s="1500"/>
      <c r="Y5" s="1500"/>
      <c r="Z5" s="1500"/>
      <c r="AA5" s="1500"/>
      <c r="AB5" s="1500"/>
      <c r="AC5" s="1629"/>
    </row>
    <row r="6" spans="1:29" ht="31.5" customHeight="1">
      <c r="A6" s="538" t="s">
        <v>115</v>
      </c>
      <c r="B6" s="1037" t="s">
        <v>118</v>
      </c>
      <c r="C6" s="1549"/>
      <c r="D6" s="1549"/>
      <c r="E6" s="1549"/>
      <c r="F6" s="1549"/>
      <c r="G6" s="1550" t="s">
        <v>87</v>
      </c>
      <c r="H6" s="1551"/>
      <c r="I6" s="1551"/>
      <c r="J6" s="1550" t="s">
        <v>89</v>
      </c>
      <c r="K6" s="1551"/>
      <c r="L6" s="1551"/>
      <c r="M6" s="1552"/>
      <c r="N6" s="1533">
        <v>40000</v>
      </c>
      <c r="O6" s="1534"/>
      <c r="P6" s="1534"/>
      <c r="Q6" s="93" t="s">
        <v>18</v>
      </c>
      <c r="R6" s="93" t="s">
        <v>144</v>
      </c>
      <c r="S6" s="258">
        <v>12</v>
      </c>
      <c r="T6" s="93" t="s">
        <v>110</v>
      </c>
      <c r="U6" s="93" t="s">
        <v>143</v>
      </c>
      <c r="V6" s="258">
        <v>2</v>
      </c>
      <c r="W6" s="93" t="s">
        <v>52</v>
      </c>
      <c r="X6" s="93" t="s">
        <v>142</v>
      </c>
      <c r="Y6" s="1534">
        <v>960000</v>
      </c>
      <c r="Z6" s="1534"/>
      <c r="AA6" s="1534"/>
      <c r="AB6" s="1534"/>
      <c r="AC6" s="94" t="s">
        <v>18</v>
      </c>
    </row>
    <row r="7" spans="1:29" ht="31.5" customHeight="1">
      <c r="A7" s="538" t="s">
        <v>114</v>
      </c>
      <c r="B7" s="1037" t="s">
        <v>88</v>
      </c>
      <c r="C7" s="1549"/>
      <c r="D7" s="1549"/>
      <c r="E7" s="1549"/>
      <c r="F7" s="1549"/>
      <c r="G7" s="1550" t="s">
        <v>87</v>
      </c>
      <c r="H7" s="1551"/>
      <c r="I7" s="1551"/>
      <c r="J7" s="1550" t="s">
        <v>112</v>
      </c>
      <c r="K7" s="1551"/>
      <c r="L7" s="1551"/>
      <c r="M7" s="1552"/>
      <c r="N7" s="1533">
        <v>40000</v>
      </c>
      <c r="O7" s="1534"/>
      <c r="P7" s="1534"/>
      <c r="Q7" s="93" t="s">
        <v>18</v>
      </c>
      <c r="R7" s="93" t="s">
        <v>144</v>
      </c>
      <c r="S7" s="258">
        <v>12</v>
      </c>
      <c r="T7" s="93" t="s">
        <v>110</v>
      </c>
      <c r="U7" s="93" t="s">
        <v>143</v>
      </c>
      <c r="V7" s="258">
        <v>1</v>
      </c>
      <c r="W7" s="93" t="s">
        <v>52</v>
      </c>
      <c r="X7" s="93" t="s">
        <v>142</v>
      </c>
      <c r="Y7" s="1534">
        <v>480000</v>
      </c>
      <c r="Z7" s="1534"/>
      <c r="AA7" s="1534"/>
      <c r="AB7" s="1534"/>
      <c r="AC7" s="94" t="s">
        <v>18</v>
      </c>
    </row>
    <row r="8" spans="1:29" ht="31.5" customHeight="1">
      <c r="A8" s="538" t="s">
        <v>117</v>
      </c>
      <c r="B8" s="1559" t="s">
        <v>553</v>
      </c>
      <c r="C8" s="1560"/>
      <c r="D8" s="1560"/>
      <c r="E8" s="1560"/>
      <c r="F8" s="1561"/>
      <c r="G8" s="1554" t="s">
        <v>554</v>
      </c>
      <c r="H8" s="1555"/>
      <c r="I8" s="1556"/>
      <c r="J8" s="1550" t="s">
        <v>89</v>
      </c>
      <c r="K8" s="1551"/>
      <c r="L8" s="1551"/>
      <c r="M8" s="1552"/>
      <c r="N8" s="1533">
        <v>40000</v>
      </c>
      <c r="O8" s="1534"/>
      <c r="P8" s="1534"/>
      <c r="Q8" s="93" t="s">
        <v>18</v>
      </c>
      <c r="R8" s="93" t="s">
        <v>143</v>
      </c>
      <c r="S8" s="258">
        <v>12</v>
      </c>
      <c r="T8" s="93" t="s">
        <v>110</v>
      </c>
      <c r="U8" s="93" t="s">
        <v>143</v>
      </c>
      <c r="V8" s="258">
        <v>1</v>
      </c>
      <c r="W8" s="93" t="s">
        <v>52</v>
      </c>
      <c r="X8" s="93" t="s">
        <v>142</v>
      </c>
      <c r="Y8" s="1534">
        <f t="shared" ref="Y8" si="0">N8*S8*V8</f>
        <v>480000</v>
      </c>
      <c r="Z8" s="1534"/>
      <c r="AA8" s="1534"/>
      <c r="AB8" s="1534"/>
      <c r="AC8" s="94" t="s">
        <v>18</v>
      </c>
    </row>
    <row r="9" spans="1:29" ht="31.5" customHeight="1">
      <c r="A9" s="538" t="s">
        <v>560</v>
      </c>
      <c r="B9" s="1037" t="s">
        <v>116</v>
      </c>
      <c r="C9" s="1549"/>
      <c r="D9" s="1549"/>
      <c r="E9" s="1549"/>
      <c r="F9" s="1549"/>
      <c r="G9" s="1550" t="s">
        <v>87</v>
      </c>
      <c r="H9" s="1551"/>
      <c r="I9" s="1551"/>
      <c r="J9" s="1550" t="s">
        <v>89</v>
      </c>
      <c r="K9" s="1551"/>
      <c r="L9" s="1551"/>
      <c r="M9" s="1552"/>
      <c r="N9" s="1533">
        <v>40000</v>
      </c>
      <c r="O9" s="1534"/>
      <c r="P9" s="1534"/>
      <c r="Q9" s="93" t="s">
        <v>18</v>
      </c>
      <c r="R9" s="93" t="s">
        <v>144</v>
      </c>
      <c r="S9" s="258">
        <v>12</v>
      </c>
      <c r="T9" s="93" t="s">
        <v>110</v>
      </c>
      <c r="U9" s="93" t="s">
        <v>143</v>
      </c>
      <c r="V9" s="258">
        <v>1</v>
      </c>
      <c r="W9" s="93" t="s">
        <v>52</v>
      </c>
      <c r="X9" s="93" t="s">
        <v>142</v>
      </c>
      <c r="Y9" s="1534">
        <v>480000</v>
      </c>
      <c r="Z9" s="1534"/>
      <c r="AA9" s="1534"/>
      <c r="AB9" s="1534"/>
      <c r="AC9" s="94" t="s">
        <v>18</v>
      </c>
    </row>
    <row r="10" spans="1:29" ht="31.5" customHeight="1">
      <c r="A10" s="538" t="s">
        <v>561</v>
      </c>
      <c r="B10" s="1037" t="s">
        <v>116</v>
      </c>
      <c r="C10" s="1549"/>
      <c r="D10" s="1549"/>
      <c r="E10" s="1549"/>
      <c r="F10" s="1549"/>
      <c r="G10" s="700" t="s">
        <v>111</v>
      </c>
      <c r="H10" s="697"/>
      <c r="I10" s="697"/>
      <c r="J10" s="1550" t="s">
        <v>89</v>
      </c>
      <c r="K10" s="1551"/>
      <c r="L10" s="1551"/>
      <c r="M10" s="1552"/>
      <c r="N10" s="1533">
        <v>30000</v>
      </c>
      <c r="O10" s="1534"/>
      <c r="P10" s="1534"/>
      <c r="Q10" s="93" t="s">
        <v>18</v>
      </c>
      <c r="R10" s="93" t="s">
        <v>144</v>
      </c>
      <c r="S10" s="258">
        <v>12</v>
      </c>
      <c r="T10" s="93" t="s">
        <v>110</v>
      </c>
      <c r="U10" s="93" t="s">
        <v>143</v>
      </c>
      <c r="V10" s="258">
        <v>1</v>
      </c>
      <c r="W10" s="93" t="s">
        <v>52</v>
      </c>
      <c r="X10" s="93" t="s">
        <v>142</v>
      </c>
      <c r="Y10" s="1534">
        <v>360000</v>
      </c>
      <c r="Z10" s="1534"/>
      <c r="AA10" s="1534"/>
      <c r="AB10" s="1534"/>
      <c r="AC10" s="94" t="s">
        <v>18</v>
      </c>
    </row>
    <row r="11" spans="1:29" ht="31.5" customHeight="1">
      <c r="A11" s="538">
        <v>1</v>
      </c>
      <c r="B11" s="1542"/>
      <c r="C11" s="1697"/>
      <c r="D11" s="1697"/>
      <c r="E11" s="1697"/>
      <c r="F11" s="1697"/>
      <c r="G11" s="1546"/>
      <c r="H11" s="1547"/>
      <c r="I11" s="1547"/>
      <c r="J11" s="1546"/>
      <c r="K11" s="1547"/>
      <c r="L11" s="1547"/>
      <c r="M11" s="1548"/>
      <c r="N11" s="1694"/>
      <c r="O11" s="1695"/>
      <c r="P11" s="1695"/>
      <c r="Q11" s="93" t="s">
        <v>18</v>
      </c>
      <c r="R11" s="93" t="s">
        <v>144</v>
      </c>
      <c r="S11" s="256"/>
      <c r="T11" s="93" t="s">
        <v>110</v>
      </c>
      <c r="U11" s="93" t="s">
        <v>143</v>
      </c>
      <c r="V11" s="256"/>
      <c r="W11" s="93" t="s">
        <v>52</v>
      </c>
      <c r="X11" s="93" t="s">
        <v>142</v>
      </c>
      <c r="Y11" s="1696">
        <f>N11*S11*V11</f>
        <v>0</v>
      </c>
      <c r="Z11" s="1696"/>
      <c r="AA11" s="1696"/>
      <c r="AB11" s="1696"/>
      <c r="AC11" s="94" t="s">
        <v>18</v>
      </c>
    </row>
    <row r="12" spans="1:29" ht="31.5" customHeight="1">
      <c r="A12" s="538">
        <v>2</v>
      </c>
      <c r="B12" s="1542"/>
      <c r="C12" s="1697"/>
      <c r="D12" s="1697"/>
      <c r="E12" s="1697"/>
      <c r="F12" s="1697"/>
      <c r="G12" s="1546"/>
      <c r="H12" s="1547"/>
      <c r="I12" s="1547"/>
      <c r="J12" s="1546"/>
      <c r="K12" s="1547"/>
      <c r="L12" s="1547"/>
      <c r="M12" s="1548"/>
      <c r="N12" s="1694"/>
      <c r="O12" s="1695"/>
      <c r="P12" s="1695"/>
      <c r="Q12" s="93" t="s">
        <v>18</v>
      </c>
      <c r="R12" s="93" t="s">
        <v>144</v>
      </c>
      <c r="S12" s="256"/>
      <c r="T12" s="93" t="s">
        <v>110</v>
      </c>
      <c r="U12" s="93" t="s">
        <v>143</v>
      </c>
      <c r="V12" s="256"/>
      <c r="W12" s="93" t="s">
        <v>52</v>
      </c>
      <c r="X12" s="93" t="s">
        <v>142</v>
      </c>
      <c r="Y12" s="1696">
        <f t="shared" ref="Y12:Y20" si="1">N12*S12*V12</f>
        <v>0</v>
      </c>
      <c r="Z12" s="1696"/>
      <c r="AA12" s="1696"/>
      <c r="AB12" s="1696"/>
      <c r="AC12" s="94" t="s">
        <v>18</v>
      </c>
    </row>
    <row r="13" spans="1:29" ht="31.5" customHeight="1">
      <c r="A13" s="538">
        <v>3</v>
      </c>
      <c r="B13" s="1542"/>
      <c r="C13" s="1697"/>
      <c r="D13" s="1697"/>
      <c r="E13" s="1697"/>
      <c r="F13" s="1697"/>
      <c r="G13" s="1546"/>
      <c r="H13" s="1547"/>
      <c r="I13" s="1547"/>
      <c r="J13" s="1546"/>
      <c r="K13" s="1547"/>
      <c r="L13" s="1547"/>
      <c r="M13" s="1548"/>
      <c r="N13" s="1694"/>
      <c r="O13" s="1695"/>
      <c r="P13" s="1695"/>
      <c r="Q13" s="93" t="s">
        <v>18</v>
      </c>
      <c r="R13" s="93" t="s">
        <v>144</v>
      </c>
      <c r="S13" s="256"/>
      <c r="T13" s="93" t="s">
        <v>110</v>
      </c>
      <c r="U13" s="93" t="s">
        <v>143</v>
      </c>
      <c r="V13" s="256"/>
      <c r="W13" s="93" t="s">
        <v>52</v>
      </c>
      <c r="X13" s="93" t="s">
        <v>142</v>
      </c>
      <c r="Y13" s="1696">
        <f t="shared" si="1"/>
        <v>0</v>
      </c>
      <c r="Z13" s="1696"/>
      <c r="AA13" s="1696"/>
      <c r="AB13" s="1696"/>
      <c r="AC13" s="94" t="s">
        <v>18</v>
      </c>
    </row>
    <row r="14" spans="1:29" ht="31.5" customHeight="1">
      <c r="A14" s="538">
        <v>4</v>
      </c>
      <c r="B14" s="1542"/>
      <c r="C14" s="1697"/>
      <c r="D14" s="1697"/>
      <c r="E14" s="1697"/>
      <c r="F14" s="1697"/>
      <c r="G14" s="1546"/>
      <c r="H14" s="1547"/>
      <c r="I14" s="1547"/>
      <c r="J14" s="1546"/>
      <c r="K14" s="1547"/>
      <c r="L14" s="1547"/>
      <c r="M14" s="1548"/>
      <c r="N14" s="1694"/>
      <c r="O14" s="1695"/>
      <c r="P14" s="1695"/>
      <c r="Q14" s="93" t="s">
        <v>18</v>
      </c>
      <c r="R14" s="93" t="s">
        <v>144</v>
      </c>
      <c r="S14" s="256"/>
      <c r="T14" s="93" t="s">
        <v>110</v>
      </c>
      <c r="U14" s="93" t="s">
        <v>143</v>
      </c>
      <c r="V14" s="256"/>
      <c r="W14" s="93" t="s">
        <v>52</v>
      </c>
      <c r="X14" s="93" t="s">
        <v>142</v>
      </c>
      <c r="Y14" s="1696">
        <f>N14*S14*V14</f>
        <v>0</v>
      </c>
      <c r="Z14" s="1696"/>
      <c r="AA14" s="1696"/>
      <c r="AB14" s="1696"/>
      <c r="AC14" s="94" t="s">
        <v>18</v>
      </c>
    </row>
    <row r="15" spans="1:29" ht="31.5" customHeight="1">
      <c r="A15" s="539">
        <v>5</v>
      </c>
      <c r="B15" s="1542"/>
      <c r="C15" s="1697"/>
      <c r="D15" s="1697"/>
      <c r="E15" s="1697"/>
      <c r="F15" s="1697"/>
      <c r="G15" s="1546"/>
      <c r="H15" s="1547"/>
      <c r="I15" s="1547"/>
      <c r="J15" s="1546"/>
      <c r="K15" s="1547"/>
      <c r="L15" s="1547"/>
      <c r="M15" s="1548"/>
      <c r="N15" s="1694"/>
      <c r="O15" s="1695"/>
      <c r="P15" s="1695"/>
      <c r="Q15" s="93" t="s">
        <v>18</v>
      </c>
      <c r="R15" s="93" t="s">
        <v>144</v>
      </c>
      <c r="S15" s="256"/>
      <c r="T15" s="93" t="s">
        <v>110</v>
      </c>
      <c r="U15" s="93" t="s">
        <v>143</v>
      </c>
      <c r="V15" s="256"/>
      <c r="W15" s="93" t="s">
        <v>52</v>
      </c>
      <c r="X15" s="93" t="s">
        <v>142</v>
      </c>
      <c r="Y15" s="1696">
        <f>N15*S15*V15</f>
        <v>0</v>
      </c>
      <c r="Z15" s="1696"/>
      <c r="AA15" s="1696"/>
      <c r="AB15" s="1696"/>
      <c r="AC15" s="94" t="s">
        <v>18</v>
      </c>
    </row>
    <row r="16" spans="1:29" ht="31.5" customHeight="1">
      <c r="A16" s="539">
        <v>6</v>
      </c>
      <c r="B16" s="1542"/>
      <c r="C16" s="1697"/>
      <c r="D16" s="1697"/>
      <c r="E16" s="1697"/>
      <c r="F16" s="1697"/>
      <c r="G16" s="1546"/>
      <c r="H16" s="1547"/>
      <c r="I16" s="1547"/>
      <c r="J16" s="1546"/>
      <c r="K16" s="1547"/>
      <c r="L16" s="1547"/>
      <c r="M16" s="1548"/>
      <c r="N16" s="1694"/>
      <c r="O16" s="1695"/>
      <c r="P16" s="1695"/>
      <c r="Q16" s="93" t="s">
        <v>18</v>
      </c>
      <c r="R16" s="93" t="s">
        <v>144</v>
      </c>
      <c r="S16" s="256"/>
      <c r="T16" s="93" t="s">
        <v>110</v>
      </c>
      <c r="U16" s="93" t="s">
        <v>143</v>
      </c>
      <c r="V16" s="256"/>
      <c r="W16" s="93" t="s">
        <v>52</v>
      </c>
      <c r="X16" s="93" t="s">
        <v>142</v>
      </c>
      <c r="Y16" s="1696">
        <f t="shared" si="1"/>
        <v>0</v>
      </c>
      <c r="Z16" s="1696"/>
      <c r="AA16" s="1696"/>
      <c r="AB16" s="1696"/>
      <c r="AC16" s="94" t="s">
        <v>18</v>
      </c>
    </row>
    <row r="17" spans="1:29" ht="31.5" customHeight="1">
      <c r="A17" s="539">
        <v>7</v>
      </c>
      <c r="B17" s="1542"/>
      <c r="C17" s="1697"/>
      <c r="D17" s="1697"/>
      <c r="E17" s="1697"/>
      <c r="F17" s="1697"/>
      <c r="G17" s="1546"/>
      <c r="H17" s="1547"/>
      <c r="I17" s="1547"/>
      <c r="J17" s="1546"/>
      <c r="K17" s="1547"/>
      <c r="L17" s="1547"/>
      <c r="M17" s="1548"/>
      <c r="N17" s="1694"/>
      <c r="O17" s="1695"/>
      <c r="P17" s="1695"/>
      <c r="Q17" s="93" t="s">
        <v>18</v>
      </c>
      <c r="R17" s="93" t="s">
        <v>144</v>
      </c>
      <c r="S17" s="256"/>
      <c r="T17" s="93" t="s">
        <v>110</v>
      </c>
      <c r="U17" s="93" t="s">
        <v>143</v>
      </c>
      <c r="V17" s="256"/>
      <c r="W17" s="93" t="s">
        <v>52</v>
      </c>
      <c r="X17" s="93" t="s">
        <v>142</v>
      </c>
      <c r="Y17" s="1696">
        <f t="shared" si="1"/>
        <v>0</v>
      </c>
      <c r="Z17" s="1696"/>
      <c r="AA17" s="1696"/>
      <c r="AB17" s="1696"/>
      <c r="AC17" s="94" t="s">
        <v>18</v>
      </c>
    </row>
    <row r="18" spans="1:29" ht="31.5" customHeight="1">
      <c r="A18" s="539">
        <v>8</v>
      </c>
      <c r="B18" s="1542"/>
      <c r="C18" s="1697"/>
      <c r="D18" s="1697"/>
      <c r="E18" s="1697"/>
      <c r="F18" s="1697"/>
      <c r="G18" s="1546"/>
      <c r="H18" s="1547"/>
      <c r="I18" s="1547"/>
      <c r="J18" s="1546"/>
      <c r="K18" s="1547"/>
      <c r="L18" s="1547"/>
      <c r="M18" s="1548"/>
      <c r="N18" s="1694"/>
      <c r="O18" s="1695"/>
      <c r="P18" s="1695"/>
      <c r="Q18" s="93" t="s">
        <v>18</v>
      </c>
      <c r="R18" s="93" t="s">
        <v>144</v>
      </c>
      <c r="S18" s="256"/>
      <c r="T18" s="93" t="s">
        <v>110</v>
      </c>
      <c r="U18" s="93" t="s">
        <v>143</v>
      </c>
      <c r="V18" s="256"/>
      <c r="W18" s="93" t="s">
        <v>52</v>
      </c>
      <c r="X18" s="93" t="s">
        <v>142</v>
      </c>
      <c r="Y18" s="1696">
        <f t="shared" si="1"/>
        <v>0</v>
      </c>
      <c r="Z18" s="1696"/>
      <c r="AA18" s="1696"/>
      <c r="AB18" s="1696"/>
      <c r="AC18" s="94" t="s">
        <v>18</v>
      </c>
    </row>
    <row r="19" spans="1:29" ht="31.5" customHeight="1">
      <c r="A19" s="539">
        <v>9</v>
      </c>
      <c r="B19" s="1542"/>
      <c r="C19" s="1697"/>
      <c r="D19" s="1697"/>
      <c r="E19" s="1697"/>
      <c r="F19" s="1697"/>
      <c r="G19" s="1546"/>
      <c r="H19" s="1547"/>
      <c r="I19" s="1547"/>
      <c r="J19" s="1546"/>
      <c r="K19" s="1547"/>
      <c r="L19" s="1547"/>
      <c r="M19" s="1548"/>
      <c r="N19" s="1694"/>
      <c r="O19" s="1695"/>
      <c r="P19" s="1695"/>
      <c r="Q19" s="93" t="s">
        <v>18</v>
      </c>
      <c r="R19" s="93" t="s">
        <v>144</v>
      </c>
      <c r="S19" s="256"/>
      <c r="T19" s="93" t="s">
        <v>110</v>
      </c>
      <c r="U19" s="93" t="s">
        <v>143</v>
      </c>
      <c r="V19" s="256"/>
      <c r="W19" s="93" t="s">
        <v>52</v>
      </c>
      <c r="X19" s="93" t="s">
        <v>142</v>
      </c>
      <c r="Y19" s="1696">
        <f t="shared" si="1"/>
        <v>0</v>
      </c>
      <c r="Z19" s="1696"/>
      <c r="AA19" s="1696"/>
      <c r="AB19" s="1696"/>
      <c r="AC19" s="94" t="s">
        <v>18</v>
      </c>
    </row>
    <row r="20" spans="1:29" ht="31.5" customHeight="1" thickBot="1">
      <c r="A20" s="539">
        <v>10</v>
      </c>
      <c r="B20" s="1542"/>
      <c r="C20" s="1697"/>
      <c r="D20" s="1697"/>
      <c r="E20" s="1697"/>
      <c r="F20" s="1697"/>
      <c r="G20" s="1546"/>
      <c r="H20" s="1547"/>
      <c r="I20" s="1547"/>
      <c r="J20" s="1546"/>
      <c r="K20" s="1547"/>
      <c r="L20" s="1547"/>
      <c r="M20" s="1548"/>
      <c r="N20" s="1694"/>
      <c r="O20" s="1695"/>
      <c r="P20" s="1695"/>
      <c r="Q20" s="93" t="s">
        <v>18</v>
      </c>
      <c r="R20" s="93" t="s">
        <v>144</v>
      </c>
      <c r="S20" s="256"/>
      <c r="T20" s="93" t="s">
        <v>110</v>
      </c>
      <c r="U20" s="93" t="s">
        <v>143</v>
      </c>
      <c r="V20" s="256"/>
      <c r="W20" s="93" t="s">
        <v>52</v>
      </c>
      <c r="X20" s="93" t="s">
        <v>142</v>
      </c>
      <c r="Y20" s="1701">
        <f t="shared" si="1"/>
        <v>0</v>
      </c>
      <c r="Z20" s="1701"/>
      <c r="AA20" s="1701"/>
      <c r="AB20" s="1701"/>
      <c r="AC20" s="94" t="s">
        <v>18</v>
      </c>
    </row>
    <row r="21" spans="1:29" s="95" customFormat="1" ht="31.5" customHeight="1" thickBot="1">
      <c r="A21" s="1652" t="s">
        <v>156</v>
      </c>
      <c r="B21" s="1653"/>
      <c r="C21" s="1653"/>
      <c r="D21" s="1653"/>
      <c r="E21" s="1653"/>
      <c r="F21" s="1653"/>
      <c r="G21" s="1653"/>
      <c r="H21" s="1653"/>
      <c r="I21" s="1653"/>
      <c r="J21" s="1653"/>
      <c r="K21" s="1653"/>
      <c r="L21" s="1653"/>
      <c r="M21" s="1653"/>
      <c r="N21" s="1702">
        <f>SUM(Y11:AB20)</f>
        <v>0</v>
      </c>
      <c r="O21" s="1703"/>
      <c r="P21" s="1703"/>
      <c r="Q21" s="1703"/>
      <c r="R21" s="1703"/>
      <c r="S21" s="1703"/>
      <c r="T21" s="1703"/>
      <c r="U21" s="1703"/>
      <c r="V21" s="1703"/>
      <c r="W21" s="1703"/>
      <c r="X21" s="1703"/>
      <c r="Y21" s="1703"/>
      <c r="Z21" s="1703"/>
      <c r="AA21" s="1703"/>
      <c r="AB21" s="1703"/>
      <c r="AC21" s="540" t="s">
        <v>18</v>
      </c>
    </row>
    <row r="22" spans="1:29" ht="30" customHeight="1">
      <c r="A22" s="1" t="s">
        <v>376</v>
      </c>
      <c r="B22" s="97"/>
      <c r="C22" s="97"/>
      <c r="D22" s="97"/>
      <c r="E22" s="97"/>
      <c r="F22" s="97"/>
    </row>
    <row r="23" spans="1:29" ht="34.5" customHeight="1" thickBot="1">
      <c r="A23" s="1521" t="s">
        <v>157</v>
      </c>
      <c r="B23" s="1521"/>
      <c r="C23" s="1522"/>
      <c r="D23" s="1522"/>
      <c r="E23" s="1522"/>
      <c r="F23" s="1522"/>
      <c r="G23" s="1522"/>
      <c r="H23" s="1522"/>
      <c r="I23" s="1522"/>
      <c r="J23" s="1522"/>
      <c r="K23" s="1522"/>
      <c r="L23" s="1522"/>
      <c r="M23" s="1522"/>
      <c r="N23" s="1522"/>
      <c r="O23" s="1522"/>
      <c r="P23" s="1522"/>
      <c r="Q23" s="1522"/>
      <c r="R23" s="1522"/>
      <c r="S23" s="1522"/>
      <c r="T23" s="1522"/>
      <c r="U23" s="1522"/>
      <c r="V23" s="1522"/>
      <c r="W23" s="1522"/>
      <c r="X23" s="1522"/>
      <c r="Y23" s="1522"/>
      <c r="Z23" s="1522"/>
      <c r="AA23" s="1522"/>
      <c r="AB23" s="1522"/>
      <c r="AC23" s="1522"/>
    </row>
    <row r="24" spans="1:29" s="97" customFormat="1" ht="31.5" customHeight="1">
      <c r="A24" s="537" t="s">
        <v>23</v>
      </c>
      <c r="B24" s="1645" t="s">
        <v>90</v>
      </c>
      <c r="C24" s="1500"/>
      <c r="D24" s="1500"/>
      <c r="E24" s="1500"/>
      <c r="F24" s="1500"/>
      <c r="G24" s="699" t="s">
        <v>4</v>
      </c>
      <c r="H24" s="669"/>
      <c r="I24" s="669"/>
      <c r="J24" s="1698" t="s">
        <v>108</v>
      </c>
      <c r="K24" s="1699"/>
      <c r="L24" s="1699"/>
      <c r="M24" s="1700"/>
      <c r="N24" s="1645" t="s">
        <v>119</v>
      </c>
      <c r="O24" s="1500"/>
      <c r="P24" s="1500"/>
      <c r="Q24" s="1500"/>
      <c r="R24" s="1500"/>
      <c r="S24" s="1500"/>
      <c r="T24" s="1500"/>
      <c r="U24" s="1500"/>
      <c r="V24" s="1500"/>
      <c r="W24" s="1500"/>
      <c r="X24" s="1500"/>
      <c r="Y24" s="1500"/>
      <c r="Z24" s="1500"/>
      <c r="AA24" s="1500"/>
      <c r="AB24" s="1500"/>
      <c r="AC24" s="1629"/>
    </row>
    <row r="25" spans="1:29" s="97" customFormat="1" ht="31.5" customHeight="1">
      <c r="A25" s="538" t="s">
        <v>115</v>
      </c>
      <c r="B25" s="1037" t="s">
        <v>147</v>
      </c>
      <c r="C25" s="1549"/>
      <c r="D25" s="1549"/>
      <c r="E25" s="1549"/>
      <c r="F25" s="1549"/>
      <c r="G25" s="1550" t="s">
        <v>87</v>
      </c>
      <c r="H25" s="1551"/>
      <c r="I25" s="1551"/>
      <c r="J25" s="1550" t="s">
        <v>89</v>
      </c>
      <c r="K25" s="1551"/>
      <c r="L25" s="1551"/>
      <c r="M25" s="1552"/>
      <c r="N25" s="1533">
        <v>5000</v>
      </c>
      <c r="O25" s="1534"/>
      <c r="P25" s="1534"/>
      <c r="Q25" s="93" t="s">
        <v>18</v>
      </c>
      <c r="R25" s="93" t="s">
        <v>144</v>
      </c>
      <c r="S25" s="258">
        <v>12</v>
      </c>
      <c r="T25" s="93" t="s">
        <v>110</v>
      </c>
      <c r="U25" s="93" t="s">
        <v>143</v>
      </c>
      <c r="V25" s="258">
        <v>2</v>
      </c>
      <c r="W25" s="93" t="s">
        <v>52</v>
      </c>
      <c r="X25" s="93" t="s">
        <v>142</v>
      </c>
      <c r="Y25" s="1534">
        <v>120000</v>
      </c>
      <c r="Z25" s="1534"/>
      <c r="AA25" s="1534"/>
      <c r="AB25" s="1534"/>
      <c r="AC25" s="94" t="s">
        <v>18</v>
      </c>
    </row>
    <row r="26" spans="1:29" s="97" customFormat="1" ht="31.5" customHeight="1">
      <c r="A26" s="538" t="s">
        <v>114</v>
      </c>
      <c r="B26" s="1037" t="s">
        <v>555</v>
      </c>
      <c r="C26" s="1038"/>
      <c r="D26" s="1038"/>
      <c r="E26" s="1038"/>
      <c r="F26" s="1039"/>
      <c r="G26" s="1554" t="s">
        <v>554</v>
      </c>
      <c r="H26" s="1555"/>
      <c r="I26" s="1556"/>
      <c r="J26" s="1550" t="s">
        <v>89</v>
      </c>
      <c r="K26" s="1551"/>
      <c r="L26" s="1551"/>
      <c r="M26" s="1552"/>
      <c r="N26" s="1533">
        <v>5000</v>
      </c>
      <c r="O26" s="1534"/>
      <c r="P26" s="1534"/>
      <c r="Q26" s="560" t="s">
        <v>18</v>
      </c>
      <c r="R26" s="93" t="s">
        <v>143</v>
      </c>
      <c r="S26" s="258">
        <v>12</v>
      </c>
      <c r="T26" s="93" t="s">
        <v>110</v>
      </c>
      <c r="U26" s="93" t="s">
        <v>143</v>
      </c>
      <c r="V26" s="258">
        <v>1</v>
      </c>
      <c r="W26" s="93" t="s">
        <v>52</v>
      </c>
      <c r="X26" s="93" t="s">
        <v>142</v>
      </c>
      <c r="Y26" s="1534">
        <v>60000</v>
      </c>
      <c r="Z26" s="1534"/>
      <c r="AA26" s="1534"/>
      <c r="AB26" s="1534"/>
      <c r="AC26" s="94" t="s">
        <v>18</v>
      </c>
    </row>
    <row r="27" spans="1:29" s="97" customFormat="1" ht="31.5" customHeight="1">
      <c r="A27" s="538" t="s">
        <v>117</v>
      </c>
      <c r="B27" s="1037" t="s">
        <v>146</v>
      </c>
      <c r="C27" s="1549"/>
      <c r="D27" s="1549"/>
      <c r="E27" s="1549"/>
      <c r="F27" s="1549"/>
      <c r="G27" s="1550" t="s">
        <v>113</v>
      </c>
      <c r="H27" s="1551"/>
      <c r="I27" s="1551"/>
      <c r="J27" s="1550" t="s">
        <v>112</v>
      </c>
      <c r="K27" s="1551"/>
      <c r="L27" s="1551"/>
      <c r="M27" s="1552"/>
      <c r="N27" s="1533">
        <v>5000</v>
      </c>
      <c r="O27" s="1534"/>
      <c r="P27" s="1534"/>
      <c r="Q27" s="93" t="s">
        <v>18</v>
      </c>
      <c r="R27" s="93" t="s">
        <v>144</v>
      </c>
      <c r="S27" s="258">
        <v>12</v>
      </c>
      <c r="T27" s="93" t="s">
        <v>110</v>
      </c>
      <c r="U27" s="93" t="s">
        <v>143</v>
      </c>
      <c r="V27" s="258">
        <v>1</v>
      </c>
      <c r="W27" s="93" t="s">
        <v>52</v>
      </c>
      <c r="X27" s="93" t="s">
        <v>142</v>
      </c>
      <c r="Y27" s="1534">
        <v>60000</v>
      </c>
      <c r="Z27" s="1534"/>
      <c r="AA27" s="1534"/>
      <c r="AB27" s="1534"/>
      <c r="AC27" s="94" t="s">
        <v>18</v>
      </c>
    </row>
    <row r="28" spans="1:29" s="97" customFormat="1" ht="31.5" customHeight="1">
      <c r="A28" s="538" t="s">
        <v>560</v>
      </c>
      <c r="B28" s="1037" t="s">
        <v>145</v>
      </c>
      <c r="C28" s="1549"/>
      <c r="D28" s="1549"/>
      <c r="E28" s="1549"/>
      <c r="F28" s="1549"/>
      <c r="G28" s="700" t="s">
        <v>111</v>
      </c>
      <c r="H28" s="697"/>
      <c r="I28" s="697"/>
      <c r="J28" s="1550" t="s">
        <v>89</v>
      </c>
      <c r="K28" s="1551"/>
      <c r="L28" s="1551"/>
      <c r="M28" s="1552"/>
      <c r="N28" s="1533">
        <v>5000</v>
      </c>
      <c r="O28" s="1534"/>
      <c r="P28" s="1534"/>
      <c r="Q28" s="93" t="s">
        <v>18</v>
      </c>
      <c r="R28" s="93" t="s">
        <v>144</v>
      </c>
      <c r="S28" s="258">
        <v>12</v>
      </c>
      <c r="T28" s="93" t="s">
        <v>110</v>
      </c>
      <c r="U28" s="93" t="s">
        <v>143</v>
      </c>
      <c r="V28" s="258">
        <v>1</v>
      </c>
      <c r="W28" s="93" t="s">
        <v>52</v>
      </c>
      <c r="X28" s="93" t="s">
        <v>142</v>
      </c>
      <c r="Y28" s="1534">
        <v>60000</v>
      </c>
      <c r="Z28" s="1534"/>
      <c r="AA28" s="1534"/>
      <c r="AB28" s="1534"/>
      <c r="AC28" s="94" t="s">
        <v>18</v>
      </c>
    </row>
    <row r="29" spans="1:29" s="97" customFormat="1" ht="31.5" customHeight="1">
      <c r="A29" s="538">
        <v>1</v>
      </c>
      <c r="B29" s="1542"/>
      <c r="C29" s="1543"/>
      <c r="D29" s="1543"/>
      <c r="E29" s="1543"/>
      <c r="F29" s="1543"/>
      <c r="G29" s="1544"/>
      <c r="H29" s="1545"/>
      <c r="I29" s="1545"/>
      <c r="J29" s="1546"/>
      <c r="K29" s="1547"/>
      <c r="L29" s="1547"/>
      <c r="M29" s="1548"/>
      <c r="N29" s="1694"/>
      <c r="O29" s="1695"/>
      <c r="P29" s="1695"/>
      <c r="Q29" s="93" t="s">
        <v>18</v>
      </c>
      <c r="R29" s="93" t="s">
        <v>144</v>
      </c>
      <c r="S29" s="256"/>
      <c r="T29" s="93" t="s">
        <v>110</v>
      </c>
      <c r="U29" s="93" t="s">
        <v>143</v>
      </c>
      <c r="V29" s="256"/>
      <c r="W29" s="93" t="s">
        <v>52</v>
      </c>
      <c r="X29" s="93" t="s">
        <v>142</v>
      </c>
      <c r="Y29" s="1704">
        <f>N29*S29*V29</f>
        <v>0</v>
      </c>
      <c r="Z29" s="1704"/>
      <c r="AA29" s="1704"/>
      <c r="AB29" s="1704"/>
      <c r="AC29" s="94" t="s">
        <v>18</v>
      </c>
    </row>
    <row r="30" spans="1:29" s="97" customFormat="1" ht="31.5" customHeight="1">
      <c r="A30" s="538">
        <v>2</v>
      </c>
      <c r="B30" s="1542"/>
      <c r="C30" s="1543"/>
      <c r="D30" s="1543"/>
      <c r="E30" s="1543"/>
      <c r="F30" s="1543"/>
      <c r="G30" s="1544"/>
      <c r="H30" s="1545"/>
      <c r="I30" s="1545"/>
      <c r="J30" s="1546"/>
      <c r="K30" s="1547"/>
      <c r="L30" s="1547"/>
      <c r="M30" s="1548"/>
      <c r="N30" s="1694"/>
      <c r="O30" s="1695"/>
      <c r="P30" s="1695"/>
      <c r="Q30" s="93" t="s">
        <v>18</v>
      </c>
      <c r="R30" s="93" t="s">
        <v>144</v>
      </c>
      <c r="S30" s="256"/>
      <c r="T30" s="93" t="s">
        <v>110</v>
      </c>
      <c r="U30" s="93" t="s">
        <v>143</v>
      </c>
      <c r="V30" s="256"/>
      <c r="W30" s="93" t="s">
        <v>52</v>
      </c>
      <c r="X30" s="93" t="s">
        <v>142</v>
      </c>
      <c r="Y30" s="1704">
        <f t="shared" ref="Y30:Y38" si="2">N30*S30*V30</f>
        <v>0</v>
      </c>
      <c r="Z30" s="1704"/>
      <c r="AA30" s="1704"/>
      <c r="AB30" s="1704"/>
      <c r="AC30" s="94" t="s">
        <v>18</v>
      </c>
    </row>
    <row r="31" spans="1:29" s="97" customFormat="1" ht="31.5" customHeight="1">
      <c r="A31" s="538">
        <v>3</v>
      </c>
      <c r="B31" s="1542"/>
      <c r="C31" s="1543"/>
      <c r="D31" s="1543"/>
      <c r="E31" s="1543"/>
      <c r="F31" s="1543"/>
      <c r="G31" s="1544"/>
      <c r="H31" s="1545"/>
      <c r="I31" s="1545"/>
      <c r="J31" s="1546"/>
      <c r="K31" s="1547"/>
      <c r="L31" s="1547"/>
      <c r="M31" s="1548"/>
      <c r="N31" s="1694"/>
      <c r="O31" s="1695"/>
      <c r="P31" s="1695"/>
      <c r="Q31" s="93" t="s">
        <v>18</v>
      </c>
      <c r="R31" s="93" t="s">
        <v>144</v>
      </c>
      <c r="S31" s="256"/>
      <c r="T31" s="93" t="s">
        <v>110</v>
      </c>
      <c r="U31" s="93" t="s">
        <v>143</v>
      </c>
      <c r="V31" s="256"/>
      <c r="W31" s="93" t="s">
        <v>52</v>
      </c>
      <c r="X31" s="93" t="s">
        <v>142</v>
      </c>
      <c r="Y31" s="1704">
        <f t="shared" si="2"/>
        <v>0</v>
      </c>
      <c r="Z31" s="1704"/>
      <c r="AA31" s="1704"/>
      <c r="AB31" s="1704"/>
      <c r="AC31" s="94" t="s">
        <v>18</v>
      </c>
    </row>
    <row r="32" spans="1:29" s="97" customFormat="1" ht="31.5" customHeight="1">
      <c r="A32" s="538">
        <v>4</v>
      </c>
      <c r="B32" s="1542"/>
      <c r="C32" s="1543"/>
      <c r="D32" s="1543"/>
      <c r="E32" s="1543"/>
      <c r="F32" s="1543"/>
      <c r="G32" s="1544"/>
      <c r="H32" s="1545"/>
      <c r="I32" s="1545"/>
      <c r="J32" s="1546"/>
      <c r="K32" s="1547"/>
      <c r="L32" s="1547"/>
      <c r="M32" s="1548"/>
      <c r="N32" s="1694"/>
      <c r="O32" s="1695"/>
      <c r="P32" s="1695"/>
      <c r="Q32" s="93" t="s">
        <v>18</v>
      </c>
      <c r="R32" s="93" t="s">
        <v>144</v>
      </c>
      <c r="S32" s="256"/>
      <c r="T32" s="93" t="s">
        <v>110</v>
      </c>
      <c r="U32" s="93" t="s">
        <v>143</v>
      </c>
      <c r="V32" s="256"/>
      <c r="W32" s="93" t="s">
        <v>52</v>
      </c>
      <c r="X32" s="93" t="s">
        <v>142</v>
      </c>
      <c r="Y32" s="1704">
        <f t="shared" si="2"/>
        <v>0</v>
      </c>
      <c r="Z32" s="1704"/>
      <c r="AA32" s="1704"/>
      <c r="AB32" s="1704"/>
      <c r="AC32" s="94" t="s">
        <v>18</v>
      </c>
    </row>
    <row r="33" spans="1:29" s="97" customFormat="1" ht="31.5" customHeight="1">
      <c r="A33" s="538">
        <v>5</v>
      </c>
      <c r="B33" s="1542"/>
      <c r="C33" s="1543"/>
      <c r="D33" s="1543"/>
      <c r="E33" s="1543"/>
      <c r="F33" s="1543"/>
      <c r="G33" s="1544"/>
      <c r="H33" s="1545"/>
      <c r="I33" s="1545"/>
      <c r="J33" s="1546"/>
      <c r="K33" s="1547"/>
      <c r="L33" s="1547"/>
      <c r="M33" s="1548"/>
      <c r="N33" s="1694"/>
      <c r="O33" s="1695"/>
      <c r="P33" s="1695"/>
      <c r="Q33" s="93" t="s">
        <v>18</v>
      </c>
      <c r="R33" s="93" t="s">
        <v>144</v>
      </c>
      <c r="S33" s="256"/>
      <c r="T33" s="93" t="s">
        <v>110</v>
      </c>
      <c r="U33" s="93" t="s">
        <v>143</v>
      </c>
      <c r="V33" s="256"/>
      <c r="W33" s="93" t="s">
        <v>52</v>
      </c>
      <c r="X33" s="93" t="s">
        <v>142</v>
      </c>
      <c r="Y33" s="1704">
        <f t="shared" si="2"/>
        <v>0</v>
      </c>
      <c r="Z33" s="1704"/>
      <c r="AA33" s="1704"/>
      <c r="AB33" s="1704"/>
      <c r="AC33" s="94" t="s">
        <v>18</v>
      </c>
    </row>
    <row r="34" spans="1:29" s="97" customFormat="1" ht="31.5" customHeight="1">
      <c r="A34" s="538">
        <v>6</v>
      </c>
      <c r="B34" s="1542"/>
      <c r="C34" s="1543"/>
      <c r="D34" s="1543"/>
      <c r="E34" s="1543"/>
      <c r="F34" s="1543"/>
      <c r="G34" s="1544"/>
      <c r="H34" s="1545"/>
      <c r="I34" s="1545"/>
      <c r="J34" s="1546"/>
      <c r="K34" s="1547"/>
      <c r="L34" s="1547"/>
      <c r="M34" s="1548"/>
      <c r="N34" s="1694"/>
      <c r="O34" s="1695"/>
      <c r="P34" s="1695"/>
      <c r="Q34" s="93" t="s">
        <v>18</v>
      </c>
      <c r="R34" s="93" t="s">
        <v>144</v>
      </c>
      <c r="S34" s="256"/>
      <c r="T34" s="93" t="s">
        <v>110</v>
      </c>
      <c r="U34" s="93" t="s">
        <v>143</v>
      </c>
      <c r="V34" s="256"/>
      <c r="W34" s="93" t="s">
        <v>52</v>
      </c>
      <c r="X34" s="93" t="s">
        <v>142</v>
      </c>
      <c r="Y34" s="1704">
        <f t="shared" si="2"/>
        <v>0</v>
      </c>
      <c r="Z34" s="1704"/>
      <c r="AA34" s="1704"/>
      <c r="AB34" s="1704"/>
      <c r="AC34" s="94" t="s">
        <v>18</v>
      </c>
    </row>
    <row r="35" spans="1:29" s="97" customFormat="1" ht="31.5" customHeight="1">
      <c r="A35" s="538">
        <v>7</v>
      </c>
      <c r="B35" s="1542"/>
      <c r="C35" s="1543"/>
      <c r="D35" s="1543"/>
      <c r="E35" s="1543"/>
      <c r="F35" s="1543"/>
      <c r="G35" s="1544"/>
      <c r="H35" s="1545"/>
      <c r="I35" s="1545"/>
      <c r="J35" s="1546"/>
      <c r="K35" s="1547"/>
      <c r="L35" s="1547"/>
      <c r="M35" s="1548"/>
      <c r="N35" s="1694"/>
      <c r="O35" s="1695"/>
      <c r="P35" s="1695"/>
      <c r="Q35" s="93" t="s">
        <v>18</v>
      </c>
      <c r="R35" s="93" t="s">
        <v>144</v>
      </c>
      <c r="S35" s="256"/>
      <c r="T35" s="93" t="s">
        <v>110</v>
      </c>
      <c r="U35" s="93" t="s">
        <v>143</v>
      </c>
      <c r="V35" s="256"/>
      <c r="W35" s="93" t="s">
        <v>52</v>
      </c>
      <c r="X35" s="93" t="s">
        <v>142</v>
      </c>
      <c r="Y35" s="1704">
        <f t="shared" si="2"/>
        <v>0</v>
      </c>
      <c r="Z35" s="1704"/>
      <c r="AA35" s="1704"/>
      <c r="AB35" s="1704"/>
      <c r="AC35" s="94" t="s">
        <v>18</v>
      </c>
    </row>
    <row r="36" spans="1:29" s="97" customFormat="1" ht="31.5" customHeight="1">
      <c r="A36" s="538">
        <v>8</v>
      </c>
      <c r="B36" s="1542"/>
      <c r="C36" s="1543"/>
      <c r="D36" s="1543"/>
      <c r="E36" s="1543"/>
      <c r="F36" s="1543"/>
      <c r="G36" s="1544"/>
      <c r="H36" s="1545"/>
      <c r="I36" s="1545"/>
      <c r="J36" s="1546"/>
      <c r="K36" s="1547"/>
      <c r="L36" s="1547"/>
      <c r="M36" s="1548"/>
      <c r="N36" s="1694"/>
      <c r="O36" s="1695"/>
      <c r="P36" s="1695"/>
      <c r="Q36" s="93" t="s">
        <v>18</v>
      </c>
      <c r="R36" s="93" t="s">
        <v>144</v>
      </c>
      <c r="S36" s="256"/>
      <c r="T36" s="93" t="s">
        <v>110</v>
      </c>
      <c r="U36" s="93" t="s">
        <v>143</v>
      </c>
      <c r="V36" s="256"/>
      <c r="W36" s="93" t="s">
        <v>52</v>
      </c>
      <c r="X36" s="93" t="s">
        <v>142</v>
      </c>
      <c r="Y36" s="1704">
        <f t="shared" si="2"/>
        <v>0</v>
      </c>
      <c r="Z36" s="1704"/>
      <c r="AA36" s="1704"/>
      <c r="AB36" s="1704"/>
      <c r="AC36" s="94" t="s">
        <v>18</v>
      </c>
    </row>
    <row r="37" spans="1:29" s="97" customFormat="1" ht="31.5" customHeight="1">
      <c r="A37" s="538">
        <v>9</v>
      </c>
      <c r="B37" s="1542"/>
      <c r="C37" s="1543"/>
      <c r="D37" s="1543"/>
      <c r="E37" s="1543"/>
      <c r="F37" s="1543"/>
      <c r="G37" s="1544"/>
      <c r="H37" s="1545"/>
      <c r="I37" s="1545"/>
      <c r="J37" s="1546"/>
      <c r="K37" s="1547"/>
      <c r="L37" s="1547"/>
      <c r="M37" s="1548"/>
      <c r="N37" s="1694"/>
      <c r="O37" s="1695"/>
      <c r="P37" s="1695"/>
      <c r="Q37" s="93" t="s">
        <v>18</v>
      </c>
      <c r="R37" s="93" t="s">
        <v>144</v>
      </c>
      <c r="S37" s="256"/>
      <c r="T37" s="93" t="s">
        <v>110</v>
      </c>
      <c r="U37" s="93" t="s">
        <v>143</v>
      </c>
      <c r="V37" s="256"/>
      <c r="W37" s="93" t="s">
        <v>52</v>
      </c>
      <c r="X37" s="93" t="s">
        <v>142</v>
      </c>
      <c r="Y37" s="1704">
        <f t="shared" si="2"/>
        <v>0</v>
      </c>
      <c r="Z37" s="1704"/>
      <c r="AA37" s="1704"/>
      <c r="AB37" s="1704"/>
      <c r="AC37" s="94" t="s">
        <v>18</v>
      </c>
    </row>
    <row r="38" spans="1:29" s="97" customFormat="1" ht="31.5" customHeight="1" thickBot="1">
      <c r="A38" s="539">
        <v>10</v>
      </c>
      <c r="B38" s="1542"/>
      <c r="C38" s="1543"/>
      <c r="D38" s="1543"/>
      <c r="E38" s="1543"/>
      <c r="F38" s="1543"/>
      <c r="G38" s="1544"/>
      <c r="H38" s="1545"/>
      <c r="I38" s="1545"/>
      <c r="J38" s="1546"/>
      <c r="K38" s="1547"/>
      <c r="L38" s="1547"/>
      <c r="M38" s="1548"/>
      <c r="N38" s="1694"/>
      <c r="O38" s="1695"/>
      <c r="P38" s="1695"/>
      <c r="Q38" s="93" t="s">
        <v>18</v>
      </c>
      <c r="R38" s="93" t="s">
        <v>144</v>
      </c>
      <c r="S38" s="256"/>
      <c r="T38" s="93" t="s">
        <v>110</v>
      </c>
      <c r="U38" s="93" t="s">
        <v>143</v>
      </c>
      <c r="V38" s="256"/>
      <c r="W38" s="93" t="s">
        <v>52</v>
      </c>
      <c r="X38" s="93" t="s">
        <v>142</v>
      </c>
      <c r="Y38" s="1704">
        <f t="shared" si="2"/>
        <v>0</v>
      </c>
      <c r="Z38" s="1704"/>
      <c r="AA38" s="1704"/>
      <c r="AB38" s="1704"/>
      <c r="AC38" s="94" t="s">
        <v>18</v>
      </c>
    </row>
    <row r="39" spans="1:29" s="541" customFormat="1" ht="31.5" customHeight="1" thickBot="1">
      <c r="A39" s="1652" t="s">
        <v>156</v>
      </c>
      <c r="B39" s="1653"/>
      <c r="C39" s="1653"/>
      <c r="D39" s="1653"/>
      <c r="E39" s="1653"/>
      <c r="F39" s="1653"/>
      <c r="G39" s="1653"/>
      <c r="H39" s="1653"/>
      <c r="I39" s="1653"/>
      <c r="J39" s="1653"/>
      <c r="K39" s="1653"/>
      <c r="L39" s="1653"/>
      <c r="M39" s="1653"/>
      <c r="N39" s="1702">
        <f>SUM(Y29:AB38)</f>
        <v>0</v>
      </c>
      <c r="O39" s="1703"/>
      <c r="P39" s="1703"/>
      <c r="Q39" s="1703"/>
      <c r="R39" s="1703"/>
      <c r="S39" s="1703"/>
      <c r="T39" s="1703"/>
      <c r="U39" s="1703"/>
      <c r="V39" s="1703"/>
      <c r="W39" s="1703"/>
      <c r="X39" s="1703"/>
      <c r="Y39" s="1703"/>
      <c r="Z39" s="1703"/>
      <c r="AA39" s="1703"/>
      <c r="AB39" s="1703"/>
      <c r="AC39" s="540" t="s">
        <v>18</v>
      </c>
    </row>
  </sheetData>
  <sheetProtection insertColumns="0" insertRows="0"/>
  <mergeCells count="161">
    <mergeCell ref="B33:F33"/>
    <mergeCell ref="G33:I33"/>
    <mergeCell ref="Y31:AB31"/>
    <mergeCell ref="B32:F32"/>
    <mergeCell ref="B31:F31"/>
    <mergeCell ref="G31:I31"/>
    <mergeCell ref="J31:M31"/>
    <mergeCell ref="N31:P31"/>
    <mergeCell ref="B30:F30"/>
    <mergeCell ref="G30:I30"/>
    <mergeCell ref="J30:M30"/>
    <mergeCell ref="J33:M33"/>
    <mergeCell ref="N30:P30"/>
    <mergeCell ref="N32:P32"/>
    <mergeCell ref="G32:I32"/>
    <mergeCell ref="J32:M32"/>
    <mergeCell ref="Y27:AB27"/>
    <mergeCell ref="N29:P29"/>
    <mergeCell ref="J38:M38"/>
    <mergeCell ref="N38:P38"/>
    <mergeCell ref="Y38:AB38"/>
    <mergeCell ref="G37:I37"/>
    <mergeCell ref="J37:M37"/>
    <mergeCell ref="Y30:AB30"/>
    <mergeCell ref="Y32:AB32"/>
    <mergeCell ref="Y33:AB33"/>
    <mergeCell ref="N33:P33"/>
    <mergeCell ref="A39:M39"/>
    <mergeCell ref="Y36:AB36"/>
    <mergeCell ref="N34:P34"/>
    <mergeCell ref="Y34:AB34"/>
    <mergeCell ref="N37:P37"/>
    <mergeCell ref="Y37:AB37"/>
    <mergeCell ref="N36:P36"/>
    <mergeCell ref="B35:F35"/>
    <mergeCell ref="G35:I35"/>
    <mergeCell ref="J35:M35"/>
    <mergeCell ref="N35:P35"/>
    <mergeCell ref="Y35:AB35"/>
    <mergeCell ref="B37:F37"/>
    <mergeCell ref="B34:F34"/>
    <mergeCell ref="G34:I34"/>
    <mergeCell ref="J34:M34"/>
    <mergeCell ref="B36:F36"/>
    <mergeCell ref="G36:I36"/>
    <mergeCell ref="J36:M36"/>
    <mergeCell ref="N39:AB39"/>
    <mergeCell ref="B38:F38"/>
    <mergeCell ref="G38:I38"/>
    <mergeCell ref="N20:P20"/>
    <mergeCell ref="Y20:AB20"/>
    <mergeCell ref="Y28:AB28"/>
    <mergeCell ref="B29:F29"/>
    <mergeCell ref="G29:I29"/>
    <mergeCell ref="A21:M21"/>
    <mergeCell ref="N21:AB21"/>
    <mergeCell ref="B24:F24"/>
    <mergeCell ref="J24:M24"/>
    <mergeCell ref="A23:AC23"/>
    <mergeCell ref="N24:AC24"/>
    <mergeCell ref="Y29:AB29"/>
    <mergeCell ref="N25:P25"/>
    <mergeCell ref="Y25:AB25"/>
    <mergeCell ref="B27:F27"/>
    <mergeCell ref="N28:P28"/>
    <mergeCell ref="J29:M29"/>
    <mergeCell ref="B28:F28"/>
    <mergeCell ref="G28:I28"/>
    <mergeCell ref="J28:M28"/>
    <mergeCell ref="B20:F20"/>
    <mergeCell ref="G27:I27"/>
    <mergeCell ref="J27:M27"/>
    <mergeCell ref="N27:P27"/>
    <mergeCell ref="J15:M15"/>
    <mergeCell ref="B19:F19"/>
    <mergeCell ref="G24:I24"/>
    <mergeCell ref="B25:F25"/>
    <mergeCell ref="G25:I25"/>
    <mergeCell ref="J25:M25"/>
    <mergeCell ref="B16:F16"/>
    <mergeCell ref="J16:M16"/>
    <mergeCell ref="B18:F18"/>
    <mergeCell ref="G18:I18"/>
    <mergeCell ref="J18:M18"/>
    <mergeCell ref="G20:I20"/>
    <mergeCell ref="J20:M20"/>
    <mergeCell ref="G19:I19"/>
    <mergeCell ref="J19:M19"/>
    <mergeCell ref="B5:F5"/>
    <mergeCell ref="B6:F6"/>
    <mergeCell ref="B11:F11"/>
    <mergeCell ref="B12:F12"/>
    <mergeCell ref="N15:P15"/>
    <mergeCell ref="Y15:AB15"/>
    <mergeCell ref="A4:AC4"/>
    <mergeCell ref="B13:F13"/>
    <mergeCell ref="B7:F7"/>
    <mergeCell ref="B14:F14"/>
    <mergeCell ref="B9:F9"/>
    <mergeCell ref="B10:F10"/>
    <mergeCell ref="J5:M5"/>
    <mergeCell ref="J6:M6"/>
    <mergeCell ref="G15:I15"/>
    <mergeCell ref="G5:I5"/>
    <mergeCell ref="J14:M14"/>
    <mergeCell ref="N7:P7"/>
    <mergeCell ref="Y7:AB7"/>
    <mergeCell ref="N9:P9"/>
    <mergeCell ref="Y9:AB9"/>
    <mergeCell ref="N10:P10"/>
    <mergeCell ref="N5:AC5"/>
    <mergeCell ref="J9:M9"/>
    <mergeCell ref="J7:M7"/>
    <mergeCell ref="J13:M13"/>
    <mergeCell ref="G14:I14"/>
    <mergeCell ref="G6:I6"/>
    <mergeCell ref="G7:I7"/>
    <mergeCell ref="G9:I9"/>
    <mergeCell ref="J12:M12"/>
    <mergeCell ref="G13:I13"/>
    <mergeCell ref="G10:I10"/>
    <mergeCell ref="G12:I12"/>
    <mergeCell ref="G11:I11"/>
    <mergeCell ref="J11:M11"/>
    <mergeCell ref="S2:AC2"/>
    <mergeCell ref="N2:R2"/>
    <mergeCell ref="N14:P14"/>
    <mergeCell ref="Y14:AB14"/>
    <mergeCell ref="Y10:AB10"/>
    <mergeCell ref="N11:P11"/>
    <mergeCell ref="Y11:AB11"/>
    <mergeCell ref="N6:P6"/>
    <mergeCell ref="Y6:AB6"/>
    <mergeCell ref="N12:P12"/>
    <mergeCell ref="Y12:AB12"/>
    <mergeCell ref="N13:P13"/>
    <mergeCell ref="Y13:AB13"/>
    <mergeCell ref="B26:F26"/>
    <mergeCell ref="G26:I26"/>
    <mergeCell ref="J26:M26"/>
    <mergeCell ref="N26:P26"/>
    <mergeCell ref="Y26:AB26"/>
    <mergeCell ref="B8:F8"/>
    <mergeCell ref="G8:I8"/>
    <mergeCell ref="J8:M8"/>
    <mergeCell ref="N8:P8"/>
    <mergeCell ref="Y8:AB8"/>
    <mergeCell ref="J10:M10"/>
    <mergeCell ref="N18:P18"/>
    <mergeCell ref="Y18:AB18"/>
    <mergeCell ref="G16:I16"/>
    <mergeCell ref="B17:F17"/>
    <mergeCell ref="N17:P17"/>
    <mergeCell ref="Y17:AB17"/>
    <mergeCell ref="N16:P16"/>
    <mergeCell ref="Y16:AB16"/>
    <mergeCell ref="Y19:AB19"/>
    <mergeCell ref="N19:P19"/>
    <mergeCell ref="B15:F15"/>
    <mergeCell ref="G17:I17"/>
    <mergeCell ref="J17:M17"/>
  </mergeCells>
  <phoneticPr fontId="4"/>
  <printOptions horizontalCentered="1"/>
  <pageMargins left="0.39370078740157483" right="0" top="0.31496062992125984" bottom="0.23622047244094491" header="0.31496062992125984" footer="0.19685039370078741"/>
  <pageSetup paperSize="9" orientation="portrait" r:id="rId1"/>
  <rowBreaks count="1" manualBreakCount="1">
    <brk id="21"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19"/>
  <sheetViews>
    <sheetView view="pageBreakPreview" zoomScaleNormal="100" zoomScaleSheetLayoutView="100" workbookViewId="0"/>
  </sheetViews>
  <sheetFormatPr defaultColWidth="9" defaultRowHeight="18" customHeight="1"/>
  <cols>
    <col min="1" max="1" width="5" style="1" customWidth="1"/>
    <col min="2" max="2" width="15.625" style="1" customWidth="1"/>
    <col min="3" max="3" width="14.625" style="1" customWidth="1"/>
    <col min="4" max="4" width="25" style="1" customWidth="1"/>
    <col min="5" max="6" width="17.625" style="1" customWidth="1"/>
    <col min="7" max="7" width="2.5" style="1" customWidth="1"/>
    <col min="8" max="19" width="3" style="1" customWidth="1"/>
    <col min="20" max="16384" width="9" style="1"/>
  </cols>
  <sheetData>
    <row r="1" spans="1:6" ht="18" customHeight="1" thickBot="1">
      <c r="A1" s="107" t="s">
        <v>582</v>
      </c>
    </row>
    <row r="2" spans="1:6" ht="18" customHeight="1" thickBot="1">
      <c r="D2" s="542" t="s">
        <v>374</v>
      </c>
      <c r="E2" s="1158">
        <f>Ｒ元用【様式７】実績報告書Ⅱ!V5</f>
        <v>0</v>
      </c>
      <c r="F2" s="1160"/>
    </row>
    <row r="3" spans="1:6" ht="18" customHeight="1">
      <c r="D3" s="543"/>
      <c r="E3" s="543"/>
      <c r="F3" s="543"/>
    </row>
    <row r="4" spans="1:6" ht="18" customHeight="1">
      <c r="A4" s="823" t="s">
        <v>158</v>
      </c>
      <c r="B4" s="823"/>
      <c r="C4" s="823"/>
      <c r="D4" s="823"/>
      <c r="E4" s="823"/>
      <c r="F4" s="823"/>
    </row>
    <row r="5" spans="1:6" ht="18" customHeight="1" thickBot="1">
      <c r="A5" s="10"/>
      <c r="B5" s="10"/>
      <c r="C5" s="10"/>
      <c r="D5" s="10"/>
      <c r="E5" s="10"/>
      <c r="F5" s="10"/>
    </row>
    <row r="6" spans="1:6" ht="58.5" customHeight="1" thickBot="1">
      <c r="A6" s="544" t="s">
        <v>23</v>
      </c>
      <c r="B6" s="545" t="s">
        <v>21</v>
      </c>
      <c r="C6" s="545" t="s">
        <v>22</v>
      </c>
      <c r="D6" s="545" t="s">
        <v>10</v>
      </c>
      <c r="E6" s="546" t="s">
        <v>129</v>
      </c>
      <c r="F6" s="547" t="s">
        <v>130</v>
      </c>
    </row>
    <row r="7" spans="1:6" ht="21.75" customHeight="1">
      <c r="A7" s="389" t="s">
        <v>173</v>
      </c>
      <c r="B7" s="390" t="s">
        <v>125</v>
      </c>
      <c r="C7" s="390" t="s">
        <v>126</v>
      </c>
      <c r="D7" s="390" t="s">
        <v>127</v>
      </c>
      <c r="E7" s="244">
        <v>200000</v>
      </c>
      <c r="F7" s="245"/>
    </row>
    <row r="8" spans="1:6" ht="21.75" customHeight="1">
      <c r="A8" s="105"/>
      <c r="B8" s="306"/>
      <c r="C8" s="306"/>
      <c r="D8" s="306"/>
      <c r="E8" s="246"/>
      <c r="F8" s="248"/>
    </row>
    <row r="9" spans="1:6" ht="21.75" customHeight="1">
      <c r="A9" s="105"/>
      <c r="B9" s="306"/>
      <c r="C9" s="306"/>
      <c r="D9" s="306"/>
      <c r="E9" s="246"/>
      <c r="F9" s="248"/>
    </row>
    <row r="10" spans="1:6" ht="21.75" customHeight="1">
      <c r="A10" s="105"/>
      <c r="B10" s="306"/>
      <c r="C10" s="306"/>
      <c r="D10" s="306"/>
      <c r="E10" s="246"/>
      <c r="F10" s="248"/>
    </row>
    <row r="11" spans="1:6" ht="21.75" customHeight="1">
      <c r="A11" s="105"/>
      <c r="B11" s="306"/>
      <c r="C11" s="306"/>
      <c r="D11" s="306"/>
      <c r="E11" s="246"/>
      <c r="F11" s="248"/>
    </row>
    <row r="12" spans="1:6" ht="21.75" customHeight="1">
      <c r="A12" s="105"/>
      <c r="B12" s="306"/>
      <c r="C12" s="306"/>
      <c r="D12" s="306"/>
      <c r="E12" s="246"/>
      <c r="F12" s="248"/>
    </row>
    <row r="13" spans="1:6" ht="21.75" customHeight="1">
      <c r="A13" s="105"/>
      <c r="B13" s="306"/>
      <c r="C13" s="306"/>
      <c r="D13" s="306"/>
      <c r="E13" s="246"/>
      <c r="F13" s="248"/>
    </row>
    <row r="14" spans="1:6" ht="21.75" customHeight="1">
      <c r="A14" s="105"/>
      <c r="B14" s="306"/>
      <c r="C14" s="306"/>
      <c r="D14" s="306"/>
      <c r="E14" s="246"/>
      <c r="F14" s="248"/>
    </row>
    <row r="15" spans="1:6" ht="21.75" customHeight="1">
      <c r="A15" s="105"/>
      <c r="B15" s="306"/>
      <c r="C15" s="306"/>
      <c r="D15" s="306"/>
      <c r="E15" s="246"/>
      <c r="F15" s="248"/>
    </row>
    <row r="16" spans="1:6" ht="21.75" customHeight="1">
      <c r="A16" s="105"/>
      <c r="B16" s="306"/>
      <c r="C16" s="306"/>
      <c r="D16" s="306"/>
      <c r="E16" s="246"/>
      <c r="F16" s="248"/>
    </row>
    <row r="17" spans="1:6" ht="21.75" customHeight="1" thickBot="1">
      <c r="A17" s="1705" t="s">
        <v>124</v>
      </c>
      <c r="B17" s="1706"/>
      <c r="C17" s="1706"/>
      <c r="D17" s="1707"/>
      <c r="E17" s="262">
        <f>SUM(E8:E16)</f>
        <v>0</v>
      </c>
      <c r="F17" s="263">
        <f>SUM(F8:F16)</f>
        <v>0</v>
      </c>
    </row>
    <row r="18" spans="1:6" ht="19.5" customHeight="1">
      <c r="A18" s="391" t="s">
        <v>161</v>
      </c>
      <c r="B18" s="1708" t="s">
        <v>160</v>
      </c>
      <c r="C18" s="1708"/>
      <c r="D18" s="1708"/>
      <c r="E18" s="1708"/>
      <c r="F18" s="1708"/>
    </row>
    <row r="19" spans="1:6" ht="19.5" customHeight="1">
      <c r="A19" s="393"/>
      <c r="B19" s="1709"/>
      <c r="C19" s="1709"/>
      <c r="D19" s="1709"/>
      <c r="E19" s="1709"/>
      <c r="F19" s="1709"/>
    </row>
  </sheetData>
  <sheetProtection insertColumns="0" insertRows="0"/>
  <mergeCells count="4">
    <mergeCell ref="A4:F4"/>
    <mergeCell ref="A17:D17"/>
    <mergeCell ref="B18:F19"/>
    <mergeCell ref="E2:F2"/>
  </mergeCells>
  <phoneticPr fontId="4"/>
  <printOptions horizontalCentered="1"/>
  <pageMargins left="0.55118110236220474" right="0.55118110236220474" top="0.70866141732283472" bottom="0.98425196850393704" header="0.51181102362204722" footer="0.51181102362204722"/>
  <pageSetup paperSize="9" scale="97"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AM67"/>
  <sheetViews>
    <sheetView view="pageBreakPreview" zoomScaleNormal="100" zoomScaleSheetLayoutView="100" workbookViewId="0">
      <selection activeCell="B2" sqref="B2:AI2"/>
    </sheetView>
  </sheetViews>
  <sheetFormatPr defaultColWidth="9" defaultRowHeight="18" customHeight="1"/>
  <cols>
    <col min="1" max="2" width="1.625" style="96" customWidth="1"/>
    <col min="3" max="3" width="3" style="96" customWidth="1"/>
    <col min="4" max="5" width="2.875" style="96" customWidth="1"/>
    <col min="6" max="16" width="3" style="96" customWidth="1"/>
    <col min="17" max="17" width="3.25" style="96" customWidth="1"/>
    <col min="18" max="18" width="3" style="96" customWidth="1"/>
    <col min="19" max="19" width="3.75" style="96" customWidth="1"/>
    <col min="20" max="22" width="3" style="96" customWidth="1"/>
    <col min="23" max="23" width="3.75" style="96" customWidth="1"/>
    <col min="24" max="24" width="3" style="96" customWidth="1"/>
    <col min="25" max="34" width="3.25" style="96" customWidth="1"/>
    <col min="35" max="35" width="3" style="96" customWidth="1"/>
    <col min="36" max="36" width="1.625" style="96" customWidth="1"/>
    <col min="37" max="37" width="3" style="96" customWidth="1"/>
    <col min="38" max="39" width="3" style="96" hidden="1" customWidth="1"/>
    <col min="40" max="45" width="3" style="96" customWidth="1"/>
    <col min="46" max="16384" width="9" style="96"/>
  </cols>
  <sheetData>
    <row r="1" spans="1:38" ht="18" customHeight="1">
      <c r="B1" s="396" t="s">
        <v>580</v>
      </c>
      <c r="AL1" s="96" t="s">
        <v>166</v>
      </c>
    </row>
    <row r="2" spans="1:38" ht="18" customHeight="1">
      <c r="B2" s="926" t="s">
        <v>338</v>
      </c>
      <c r="C2" s="926"/>
      <c r="D2" s="926"/>
      <c r="E2" s="926"/>
      <c r="F2" s="926"/>
      <c r="G2" s="926"/>
      <c r="H2" s="926"/>
      <c r="I2" s="926"/>
      <c r="J2" s="926"/>
      <c r="K2" s="926"/>
      <c r="L2" s="926"/>
      <c r="M2" s="926"/>
      <c r="N2" s="926"/>
      <c r="O2" s="926"/>
      <c r="P2" s="926"/>
      <c r="Q2" s="926"/>
      <c r="R2" s="926"/>
      <c r="S2" s="926"/>
      <c r="T2" s="926"/>
      <c r="U2" s="926"/>
      <c r="V2" s="926"/>
      <c r="W2" s="926"/>
      <c r="X2" s="926"/>
      <c r="Y2" s="926"/>
      <c r="Z2" s="926"/>
      <c r="AA2" s="926"/>
      <c r="AB2" s="926"/>
      <c r="AC2" s="926"/>
      <c r="AD2" s="926"/>
      <c r="AE2" s="926"/>
      <c r="AF2" s="926"/>
      <c r="AG2" s="926"/>
      <c r="AH2" s="926"/>
      <c r="AI2" s="926"/>
    </row>
    <row r="3" spans="1:38" ht="18" customHeight="1" thickBot="1">
      <c r="A3" s="495"/>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397"/>
      <c r="AG3" s="397"/>
      <c r="AJ3" s="495"/>
      <c r="AK3" s="497"/>
    </row>
    <row r="4" spans="1:38" ht="18" customHeight="1">
      <c r="A4" s="100"/>
      <c r="B4" s="100"/>
      <c r="C4" s="100"/>
      <c r="D4" s="398"/>
      <c r="E4" s="398"/>
      <c r="F4" s="398"/>
      <c r="G4" s="398"/>
      <c r="H4" s="398"/>
      <c r="I4" s="398"/>
      <c r="J4" s="398"/>
      <c r="K4" s="398"/>
      <c r="L4" s="398"/>
      <c r="M4" s="398"/>
      <c r="N4" s="398"/>
      <c r="O4" s="398"/>
      <c r="P4" s="784" t="s">
        <v>7</v>
      </c>
      <c r="Q4" s="785"/>
      <c r="R4" s="785"/>
      <c r="S4" s="785"/>
      <c r="T4" s="785"/>
      <c r="U4" s="785"/>
      <c r="V4" s="1750">
        <f>【様式３】加算人数認定!U8</f>
        <v>0</v>
      </c>
      <c r="W4" s="1751"/>
      <c r="X4" s="1751"/>
      <c r="Y4" s="1751"/>
      <c r="Z4" s="1751"/>
      <c r="AA4" s="1751"/>
      <c r="AB4" s="1751"/>
      <c r="AC4" s="1751"/>
      <c r="AD4" s="1751"/>
      <c r="AE4" s="1751"/>
      <c r="AF4" s="1751"/>
      <c r="AG4" s="1751"/>
      <c r="AH4" s="1752"/>
      <c r="AJ4" s="100"/>
    </row>
    <row r="5" spans="1:38" ht="18" customHeight="1">
      <c r="A5" s="100"/>
      <c r="B5" s="100"/>
      <c r="C5" s="100"/>
      <c r="D5" s="398"/>
      <c r="E5" s="398"/>
      <c r="F5" s="398"/>
      <c r="G5" s="398"/>
      <c r="H5" s="398"/>
      <c r="I5" s="398"/>
      <c r="J5" s="398"/>
      <c r="K5" s="398"/>
      <c r="L5" s="398"/>
      <c r="M5" s="398"/>
      <c r="N5" s="398"/>
      <c r="O5" s="398"/>
      <c r="P5" s="772" t="s">
        <v>10</v>
      </c>
      <c r="Q5" s="773"/>
      <c r="R5" s="773"/>
      <c r="S5" s="773"/>
      <c r="T5" s="773"/>
      <c r="U5" s="773"/>
      <c r="V5" s="1747">
        <f>【様式３】加算人数認定!U9</f>
        <v>0</v>
      </c>
      <c r="W5" s="1748"/>
      <c r="X5" s="1748"/>
      <c r="Y5" s="1748"/>
      <c r="Z5" s="1748"/>
      <c r="AA5" s="1748"/>
      <c r="AB5" s="1748"/>
      <c r="AC5" s="1748"/>
      <c r="AD5" s="1748"/>
      <c r="AE5" s="1748"/>
      <c r="AF5" s="1748"/>
      <c r="AG5" s="1748"/>
      <c r="AH5" s="1749"/>
      <c r="AJ5" s="100"/>
    </row>
    <row r="6" spans="1:38" ht="18" customHeight="1">
      <c r="D6" s="398"/>
      <c r="E6" s="398"/>
      <c r="F6" s="398"/>
      <c r="G6" s="398"/>
      <c r="H6" s="398"/>
      <c r="I6" s="398"/>
      <c r="J6" s="398"/>
      <c r="K6" s="398"/>
      <c r="L6" s="398"/>
      <c r="M6" s="398"/>
      <c r="N6" s="398"/>
      <c r="O6" s="398"/>
      <c r="P6" s="1677" t="s">
        <v>51</v>
      </c>
      <c r="Q6" s="1678"/>
      <c r="R6" s="1678"/>
      <c r="S6" s="1678"/>
      <c r="T6" s="1678"/>
      <c r="U6" s="1678"/>
      <c r="V6" s="1747">
        <f>【様式３】加算人数認定!U10</f>
        <v>0</v>
      </c>
      <c r="W6" s="1748"/>
      <c r="X6" s="1748"/>
      <c r="Y6" s="1748"/>
      <c r="Z6" s="1748"/>
      <c r="AA6" s="1748"/>
      <c r="AB6" s="1748"/>
      <c r="AC6" s="1748"/>
      <c r="AD6" s="1748"/>
      <c r="AE6" s="1748"/>
      <c r="AF6" s="1748"/>
      <c r="AG6" s="1748"/>
      <c r="AH6" s="1749"/>
    </row>
    <row r="7" spans="1:38" ht="18" customHeight="1" thickBot="1">
      <c r="D7" s="398"/>
      <c r="E7" s="398"/>
      <c r="F7" s="398"/>
      <c r="G7" s="398"/>
      <c r="H7" s="398"/>
      <c r="I7" s="398"/>
      <c r="J7" s="398"/>
      <c r="K7" s="398"/>
      <c r="L7" s="398"/>
      <c r="M7" s="398"/>
      <c r="N7" s="398"/>
      <c r="O7" s="398"/>
      <c r="P7" s="1675" t="s">
        <v>45</v>
      </c>
      <c r="Q7" s="1676"/>
      <c r="R7" s="1676"/>
      <c r="S7" s="1676"/>
      <c r="T7" s="1676"/>
      <c r="U7" s="1676"/>
      <c r="V7" s="75">
        <f>【様式３】加算人数認定!U11</f>
        <v>0</v>
      </c>
      <c r="W7" s="106">
        <f>【様式３】加算人数認定!V11</f>
        <v>0</v>
      </c>
      <c r="X7" s="75">
        <f>【様式３】加算人数認定!W11</f>
        <v>0</v>
      </c>
      <c r="Y7" s="73">
        <f>【様式３】加算人数認定!X11</f>
        <v>0</v>
      </c>
      <c r="Z7" s="106">
        <f>【様式３】加算人数認定!Y11</f>
        <v>0</v>
      </c>
      <c r="AA7" s="75">
        <f>【様式３】加算人数認定!Z11</f>
        <v>0</v>
      </c>
      <c r="AB7" s="106">
        <f>【様式３】加算人数認定!AA11</f>
        <v>0</v>
      </c>
      <c r="AC7" s="75">
        <f>【様式３】加算人数認定!AB11</f>
        <v>0</v>
      </c>
      <c r="AD7" s="73">
        <f>【様式３】加算人数認定!AC11</f>
        <v>0</v>
      </c>
      <c r="AE7" s="73">
        <f>【様式３】加算人数認定!AD11</f>
        <v>0</v>
      </c>
      <c r="AF7" s="73">
        <f>【様式３】加算人数認定!AE11</f>
        <v>0</v>
      </c>
      <c r="AG7" s="106">
        <f>【様式３】加算人数認定!AF11</f>
        <v>0</v>
      </c>
      <c r="AH7" s="76">
        <f>【様式３】加算人数認定!AG11</f>
        <v>0</v>
      </c>
    </row>
    <row r="8" spans="1:38" ht="9" customHeight="1">
      <c r="A8" s="100"/>
      <c r="B8" s="100"/>
      <c r="C8" s="100"/>
      <c r="D8" s="100"/>
      <c r="E8" s="100"/>
      <c r="F8" s="100"/>
      <c r="G8" s="100"/>
      <c r="H8" s="100"/>
      <c r="I8" s="100"/>
      <c r="J8" s="100"/>
      <c r="K8" s="100"/>
      <c r="L8" s="100"/>
      <c r="M8" s="100"/>
      <c r="N8" s="100"/>
      <c r="O8" s="100"/>
      <c r="P8" s="100"/>
      <c r="Q8" s="100"/>
      <c r="R8" s="100"/>
      <c r="S8" s="365"/>
      <c r="T8" s="365"/>
      <c r="U8" s="365"/>
      <c r="V8" s="365"/>
      <c r="W8" s="365"/>
      <c r="X8" s="365"/>
      <c r="Y8" s="365"/>
      <c r="Z8" s="365"/>
      <c r="AA8" s="635"/>
      <c r="AB8" s="635"/>
      <c r="AC8" s="635"/>
      <c r="AD8" s="635"/>
      <c r="AE8" s="635"/>
      <c r="AF8" s="635"/>
      <c r="AG8" s="635"/>
      <c r="AJ8" s="100"/>
    </row>
    <row r="9" spans="1:38" ht="18" customHeight="1" thickBot="1">
      <c r="B9" s="96" t="s">
        <v>250</v>
      </c>
    </row>
    <row r="10" spans="1:38" ht="30" customHeight="1">
      <c r="C10" s="399" t="s">
        <v>14</v>
      </c>
      <c r="D10" s="399" t="s">
        <v>255</v>
      </c>
      <c r="E10" s="400"/>
      <c r="F10" s="400"/>
      <c r="G10" s="400"/>
      <c r="H10" s="400"/>
      <c r="I10" s="400"/>
      <c r="J10" s="400"/>
      <c r="K10" s="400"/>
      <c r="L10" s="400"/>
      <c r="M10" s="400"/>
      <c r="N10" s="400"/>
      <c r="O10" s="400"/>
      <c r="P10" s="400"/>
      <c r="Q10" s="401"/>
      <c r="R10" s="1744"/>
      <c r="S10" s="1745"/>
      <c r="T10" s="1745"/>
      <c r="U10" s="1745"/>
      <c r="V10" s="1745"/>
      <c r="W10" s="1745"/>
      <c r="X10" s="1745"/>
      <c r="Y10" s="1745"/>
      <c r="Z10" s="1745"/>
      <c r="AA10" s="1745"/>
      <c r="AB10" s="1745"/>
      <c r="AC10" s="1745"/>
      <c r="AD10" s="1745"/>
      <c r="AE10" s="1745"/>
      <c r="AF10" s="1745"/>
      <c r="AG10" s="1745"/>
      <c r="AH10" s="1745"/>
      <c r="AI10" s="402" t="s">
        <v>18</v>
      </c>
    </row>
    <row r="11" spans="1:38" ht="46.5" customHeight="1">
      <c r="C11" s="403" t="s">
        <v>15</v>
      </c>
      <c r="D11" s="1202" t="s">
        <v>260</v>
      </c>
      <c r="E11" s="1597"/>
      <c r="F11" s="1597"/>
      <c r="G11" s="1203"/>
      <c r="H11" s="1203"/>
      <c r="I11" s="1203"/>
      <c r="J11" s="1203"/>
      <c r="K11" s="1203"/>
      <c r="L11" s="1203"/>
      <c r="M11" s="1203"/>
      <c r="N11" s="1203"/>
      <c r="O11" s="1203"/>
      <c r="P11" s="1203"/>
      <c r="Q11" s="1204"/>
      <c r="R11" s="1210"/>
      <c r="S11" s="1746"/>
      <c r="T11" s="1746"/>
      <c r="U11" s="1746"/>
      <c r="V11" s="1746"/>
      <c r="W11" s="1746"/>
      <c r="X11" s="1746"/>
      <c r="Y11" s="1746"/>
      <c r="Z11" s="1746"/>
      <c r="AA11" s="1746"/>
      <c r="AB11" s="1746"/>
      <c r="AC11" s="1746"/>
      <c r="AD11" s="1746"/>
      <c r="AE11" s="1746"/>
      <c r="AF11" s="1746"/>
      <c r="AG11" s="1746"/>
      <c r="AH11" s="1746"/>
      <c r="AI11" s="404" t="s">
        <v>18</v>
      </c>
    </row>
    <row r="12" spans="1:38" ht="18.75" customHeight="1">
      <c r="C12" s="1462" t="s">
        <v>16</v>
      </c>
      <c r="D12" s="1352" t="s">
        <v>253</v>
      </c>
      <c r="E12" s="1287"/>
      <c r="F12" s="1287"/>
      <c r="G12" s="738"/>
      <c r="H12" s="738"/>
      <c r="I12" s="738"/>
      <c r="J12" s="738"/>
      <c r="K12" s="738"/>
      <c r="L12" s="738"/>
      <c r="M12" s="738"/>
      <c r="N12" s="738"/>
      <c r="O12" s="738"/>
      <c r="P12" s="738"/>
      <c r="Q12" s="1288"/>
      <c r="R12" s="1291" t="s">
        <v>229</v>
      </c>
      <c r="S12" s="1294"/>
      <c r="T12" s="1294"/>
      <c r="U12" s="1294"/>
      <c r="V12" s="1294"/>
      <c r="W12" s="1294"/>
      <c r="X12" s="1294"/>
      <c r="Y12" s="1294"/>
      <c r="Z12" s="1294"/>
      <c r="AA12" s="1291" t="s">
        <v>231</v>
      </c>
      <c r="AB12" s="1294"/>
      <c r="AC12" s="1294"/>
      <c r="AD12" s="1294"/>
      <c r="AE12" s="1294"/>
      <c r="AF12" s="1294"/>
      <c r="AG12" s="1294"/>
      <c r="AH12" s="1294"/>
      <c r="AI12" s="1295"/>
    </row>
    <row r="13" spans="1:38" ht="30" customHeight="1">
      <c r="C13" s="1463"/>
      <c r="D13" s="1353"/>
      <c r="E13" s="1289"/>
      <c r="F13" s="1289"/>
      <c r="G13" s="1289"/>
      <c r="H13" s="1289"/>
      <c r="I13" s="1289"/>
      <c r="J13" s="1289"/>
      <c r="K13" s="1289"/>
      <c r="L13" s="1289"/>
      <c r="M13" s="1289"/>
      <c r="N13" s="1289"/>
      <c r="O13" s="1289"/>
      <c r="P13" s="1289"/>
      <c r="Q13" s="1290"/>
      <c r="R13" s="1207" t="str">
        <f>IF(R10-R11&gt;0,"〇","")</f>
        <v/>
      </c>
      <c r="S13" s="1208"/>
      <c r="T13" s="1208"/>
      <c r="U13" s="1208"/>
      <c r="V13" s="1208"/>
      <c r="W13" s="1208"/>
      <c r="X13" s="1208"/>
      <c r="Y13" s="1208"/>
      <c r="Z13" s="1209"/>
      <c r="AA13" s="1210"/>
      <c r="AB13" s="1211"/>
      <c r="AC13" s="1211"/>
      <c r="AD13" s="1211"/>
      <c r="AE13" s="1211"/>
      <c r="AF13" s="1211"/>
      <c r="AG13" s="1211"/>
      <c r="AH13" s="1211"/>
      <c r="AI13" s="1212"/>
    </row>
    <row r="14" spans="1:38" ht="17.100000000000001" customHeight="1">
      <c r="C14" s="405" t="s">
        <v>28</v>
      </c>
      <c r="D14" s="1255" t="s">
        <v>31</v>
      </c>
      <c r="E14" s="1604"/>
      <c r="F14" s="1604"/>
      <c r="G14" s="1256"/>
      <c r="H14" s="1256"/>
      <c r="I14" s="1256"/>
      <c r="J14" s="1256"/>
      <c r="K14" s="1257"/>
      <c r="L14" s="623"/>
      <c r="M14" s="623"/>
      <c r="N14" s="623"/>
      <c r="O14" s="623"/>
      <c r="P14" s="623"/>
      <c r="Q14" s="406"/>
      <c r="R14" s="115"/>
      <c r="S14" s="1261" t="s">
        <v>89</v>
      </c>
      <c r="T14" s="1261"/>
      <c r="U14" s="1261"/>
      <c r="V14" s="1261"/>
      <c r="W14" s="1261"/>
      <c r="X14" s="1261"/>
      <c r="Y14" s="1261"/>
      <c r="Z14" s="1261"/>
      <c r="AA14" s="1261"/>
      <c r="AB14" s="1261"/>
      <c r="AC14" s="1261"/>
      <c r="AD14" s="1261"/>
      <c r="AE14" s="1261"/>
      <c r="AF14" s="1261"/>
      <c r="AG14" s="1261"/>
      <c r="AH14" s="1261"/>
      <c r="AI14" s="1262"/>
    </row>
    <row r="15" spans="1:38" ht="17.100000000000001" customHeight="1">
      <c r="C15" s="407"/>
      <c r="D15" s="1453" t="s">
        <v>251</v>
      </c>
      <c r="E15" s="1598"/>
      <c r="F15" s="1598"/>
      <c r="G15" s="1599"/>
      <c r="H15" s="1599"/>
      <c r="I15" s="1599"/>
      <c r="J15" s="1599"/>
      <c r="K15" s="1599"/>
      <c r="L15" s="1599"/>
      <c r="M15" s="1599"/>
      <c r="N15" s="1599"/>
      <c r="O15" s="1599"/>
      <c r="P15" s="1599"/>
      <c r="Q15" s="1455"/>
      <c r="R15" s="115"/>
      <c r="S15" s="1266" t="s">
        <v>167</v>
      </c>
      <c r="T15" s="1266"/>
      <c r="U15" s="1266"/>
      <c r="V15" s="1266"/>
      <c r="W15" s="1266"/>
      <c r="X15" s="1266"/>
      <c r="Y15" s="1266"/>
      <c r="Z15" s="1266"/>
      <c r="AA15" s="1266"/>
      <c r="AB15" s="1266"/>
      <c r="AC15" s="1266"/>
      <c r="AD15" s="1266"/>
      <c r="AE15" s="1266"/>
      <c r="AF15" s="1266"/>
      <c r="AG15" s="1266"/>
      <c r="AH15" s="1266"/>
      <c r="AI15" s="1267"/>
    </row>
    <row r="16" spans="1:38" ht="17.100000000000001" customHeight="1">
      <c r="C16" s="407"/>
      <c r="D16" s="1600"/>
      <c r="E16" s="1454"/>
      <c r="F16" s="1454"/>
      <c r="G16" s="1599"/>
      <c r="H16" s="1599"/>
      <c r="I16" s="1599"/>
      <c r="J16" s="1599"/>
      <c r="K16" s="1599"/>
      <c r="L16" s="1599"/>
      <c r="M16" s="1599"/>
      <c r="N16" s="1599"/>
      <c r="O16" s="1599"/>
      <c r="P16" s="1599"/>
      <c r="Q16" s="1455"/>
      <c r="R16" s="115"/>
      <c r="S16" s="1268" t="s">
        <v>168</v>
      </c>
      <c r="T16" s="1268"/>
      <c r="U16" s="1268"/>
      <c r="V16" s="1268"/>
      <c r="W16" s="1268"/>
      <c r="X16" s="1268"/>
      <c r="Y16" s="1268"/>
      <c r="Z16" s="1268"/>
      <c r="AA16" s="1268"/>
      <c r="AB16" s="1268"/>
      <c r="AC16" s="1268"/>
      <c r="AD16" s="1268"/>
      <c r="AE16" s="1268"/>
      <c r="AF16" s="1268"/>
      <c r="AG16" s="1268"/>
      <c r="AH16" s="1268"/>
      <c r="AI16" s="1269"/>
    </row>
    <row r="17" spans="1:36" ht="17.100000000000001" customHeight="1">
      <c r="C17" s="407"/>
      <c r="D17" s="1353"/>
      <c r="E17" s="1289"/>
      <c r="F17" s="1289"/>
      <c r="G17" s="1289"/>
      <c r="H17" s="1289"/>
      <c r="I17" s="1289"/>
      <c r="J17" s="1289"/>
      <c r="K17" s="1289"/>
      <c r="L17" s="1289"/>
      <c r="M17" s="1289"/>
      <c r="N17" s="1289"/>
      <c r="O17" s="1289"/>
      <c r="P17" s="1289"/>
      <c r="Q17" s="1290"/>
      <c r="R17" s="115"/>
      <c r="S17" s="1270" t="s">
        <v>169</v>
      </c>
      <c r="T17" s="1270"/>
      <c r="U17" s="1270"/>
      <c r="V17" s="1270"/>
      <c r="W17" s="1270"/>
      <c r="X17" s="1270"/>
      <c r="Y17" s="1270"/>
      <c r="Z17" s="1270"/>
      <c r="AA17" s="1270"/>
      <c r="AB17" s="1270"/>
      <c r="AC17" s="1270"/>
      <c r="AD17" s="1270"/>
      <c r="AE17" s="1270"/>
      <c r="AF17" s="1270"/>
      <c r="AG17" s="1270"/>
      <c r="AH17" s="1270"/>
      <c r="AI17" s="1271"/>
    </row>
    <row r="18" spans="1:36" ht="36.75" customHeight="1" thickBot="1">
      <c r="C18" s="408"/>
      <c r="D18" s="1601" t="s">
        <v>29</v>
      </c>
      <c r="E18" s="970"/>
      <c r="F18" s="970"/>
      <c r="G18" s="1602"/>
      <c r="H18" s="1602"/>
      <c r="I18" s="1602"/>
      <c r="J18" s="1602"/>
      <c r="K18" s="1602"/>
      <c r="L18" s="1602"/>
      <c r="M18" s="1602"/>
      <c r="N18" s="1602"/>
      <c r="O18" s="1602"/>
      <c r="P18" s="1602"/>
      <c r="Q18" s="1603"/>
      <c r="R18" s="1361"/>
      <c r="S18" s="1362"/>
      <c r="T18" s="1362"/>
      <c r="U18" s="1362"/>
      <c r="V18" s="1362"/>
      <c r="W18" s="1362"/>
      <c r="X18" s="1362"/>
      <c r="Y18" s="1362"/>
      <c r="Z18" s="1362"/>
      <c r="AA18" s="1362"/>
      <c r="AB18" s="1362"/>
      <c r="AC18" s="1362"/>
      <c r="AD18" s="1362"/>
      <c r="AE18" s="1362"/>
      <c r="AF18" s="1362"/>
      <c r="AG18" s="1362"/>
      <c r="AH18" s="1362"/>
      <c r="AI18" s="1363"/>
    </row>
    <row r="19" spans="1:36" ht="17.25" customHeight="1">
      <c r="A19" s="100"/>
      <c r="B19" s="100"/>
      <c r="C19" s="100"/>
      <c r="D19" s="100"/>
      <c r="E19" s="100"/>
      <c r="F19" s="100"/>
      <c r="G19" s="100"/>
      <c r="H19" s="100"/>
      <c r="I19" s="100"/>
      <c r="J19" s="100"/>
      <c r="K19" s="100"/>
      <c r="L19" s="100"/>
      <c r="M19" s="100"/>
      <c r="N19" s="100"/>
      <c r="O19" s="100"/>
      <c r="P19" s="100"/>
      <c r="Q19" s="100"/>
      <c r="R19" s="100"/>
      <c r="S19" s="365"/>
      <c r="T19" s="365"/>
      <c r="U19" s="365"/>
      <c r="V19" s="365"/>
      <c r="W19" s="365"/>
      <c r="X19" s="365"/>
      <c r="Y19" s="365"/>
      <c r="Z19" s="365"/>
      <c r="AA19" s="635"/>
      <c r="AB19" s="635"/>
      <c r="AC19" s="635"/>
      <c r="AD19" s="635"/>
      <c r="AE19" s="635"/>
      <c r="AF19" s="635"/>
      <c r="AG19" s="635"/>
      <c r="AJ19" s="100"/>
    </row>
    <row r="20" spans="1:36" ht="17.25" customHeight="1" thickBot="1">
      <c r="A20" s="100"/>
      <c r="B20" s="96" t="s">
        <v>322</v>
      </c>
      <c r="C20" s="100"/>
      <c r="D20" s="100"/>
      <c r="E20" s="100"/>
      <c r="F20" s="100"/>
      <c r="G20" s="100"/>
      <c r="H20" s="100"/>
      <c r="I20" s="100"/>
      <c r="J20" s="100"/>
      <c r="K20" s="100"/>
      <c r="L20" s="100"/>
      <c r="M20" s="100"/>
      <c r="N20" s="100"/>
      <c r="O20" s="100"/>
      <c r="P20" s="100"/>
      <c r="Q20" s="100"/>
      <c r="R20" s="100"/>
      <c r="S20" s="365"/>
      <c r="T20" s="365"/>
      <c r="U20" s="365"/>
      <c r="V20" s="365"/>
      <c r="W20" s="365"/>
      <c r="X20" s="365"/>
      <c r="Y20" s="365"/>
      <c r="Z20" s="365"/>
      <c r="AA20" s="635"/>
      <c r="AB20" s="635"/>
      <c r="AC20" s="635"/>
      <c r="AD20" s="635"/>
      <c r="AE20" s="635"/>
      <c r="AF20" s="635"/>
      <c r="AG20" s="635"/>
      <c r="AJ20" s="100"/>
    </row>
    <row r="21" spans="1:36" s="1" customFormat="1" ht="18" customHeight="1" thickBot="1">
      <c r="C21" s="1737" t="s">
        <v>136</v>
      </c>
      <c r="D21" s="1474" t="s">
        <v>377</v>
      </c>
      <c r="E21" s="1738"/>
      <c r="F21" s="1738"/>
      <c r="G21" s="1738"/>
      <c r="H21" s="1738"/>
      <c r="I21" s="1738"/>
      <c r="J21" s="1738"/>
      <c r="K21" s="1738"/>
      <c r="L21" s="1738"/>
      <c r="M21" s="1738"/>
      <c r="N21" s="1738"/>
      <c r="O21" s="1738"/>
      <c r="P21" s="1738"/>
      <c r="Q21" s="1739"/>
      <c r="R21" s="1645" t="s">
        <v>140</v>
      </c>
      <c r="S21" s="1500"/>
      <c r="T21" s="69"/>
      <c r="U21" s="498" t="s">
        <v>52</v>
      </c>
      <c r="V21" s="1500" t="s">
        <v>139</v>
      </c>
      <c r="W21" s="1500"/>
      <c r="X21" s="69"/>
      <c r="Y21" s="151" t="s">
        <v>52</v>
      </c>
      <c r="Z21" s="118"/>
      <c r="AA21" s="13"/>
      <c r="AB21" s="13"/>
      <c r="AC21" s="13"/>
      <c r="AD21" s="13"/>
      <c r="AE21" s="13"/>
      <c r="AF21" s="13"/>
      <c r="AG21" s="13"/>
      <c r="AH21" s="13"/>
      <c r="AI21" s="13"/>
    </row>
    <row r="22" spans="1:36" s="1" customFormat="1" ht="18" customHeight="1">
      <c r="C22" s="1657"/>
      <c r="D22" s="1493"/>
      <c r="E22" s="1494"/>
      <c r="F22" s="1494"/>
      <c r="G22" s="1494"/>
      <c r="H22" s="1494"/>
      <c r="I22" s="1494"/>
      <c r="J22" s="1494"/>
      <c r="K22" s="1494"/>
      <c r="L22" s="1494"/>
      <c r="M22" s="1494"/>
      <c r="N22" s="1494"/>
      <c r="O22" s="1494"/>
      <c r="P22" s="1494"/>
      <c r="Q22" s="1495"/>
      <c r="R22" s="1735"/>
      <c r="S22" s="1736"/>
      <c r="T22" s="1736"/>
      <c r="U22" s="1736"/>
      <c r="V22" s="1736"/>
      <c r="W22" s="1736"/>
      <c r="X22" s="1736"/>
      <c r="Y22" s="1736"/>
      <c r="Z22" s="1740"/>
      <c r="AA22" s="1740"/>
      <c r="AB22" s="1740"/>
      <c r="AC22" s="1740"/>
      <c r="AD22" s="1740"/>
      <c r="AE22" s="1740"/>
      <c r="AF22" s="1740"/>
      <c r="AG22" s="1740"/>
      <c r="AH22" s="1740"/>
      <c r="AI22" s="77" t="s">
        <v>18</v>
      </c>
    </row>
    <row r="23" spans="1:36" s="1" customFormat="1" ht="33.950000000000003" customHeight="1">
      <c r="C23" s="625"/>
      <c r="D23" s="149"/>
      <c r="E23" s="213"/>
      <c r="F23" s="213"/>
      <c r="G23" s="1505" t="s">
        <v>451</v>
      </c>
      <c r="H23" s="1024"/>
      <c r="I23" s="1024"/>
      <c r="J23" s="1024"/>
      <c r="K23" s="1024"/>
      <c r="L23" s="1024"/>
      <c r="M23" s="1024"/>
      <c r="N23" s="1024"/>
      <c r="O23" s="1024"/>
      <c r="P23" s="1024"/>
      <c r="Q23" s="1025"/>
      <c r="R23" s="1735"/>
      <c r="S23" s="1736"/>
      <c r="T23" s="1736"/>
      <c r="U23" s="1736"/>
      <c r="V23" s="1736"/>
      <c r="W23" s="1736"/>
      <c r="X23" s="1736"/>
      <c r="Y23" s="1736"/>
      <c r="Z23" s="1736"/>
      <c r="AA23" s="1736"/>
      <c r="AB23" s="1736"/>
      <c r="AC23" s="1736"/>
      <c r="AD23" s="1736"/>
      <c r="AE23" s="1736"/>
      <c r="AF23" s="1736"/>
      <c r="AG23" s="1736"/>
      <c r="AH23" s="1736"/>
      <c r="AI23" s="79" t="s">
        <v>18</v>
      </c>
    </row>
    <row r="24" spans="1:36" ht="17.100000000000001" customHeight="1" thickBot="1">
      <c r="C24" s="378" t="s">
        <v>137</v>
      </c>
      <c r="D24" s="1477" t="s">
        <v>17</v>
      </c>
      <c r="E24" s="1477"/>
      <c r="F24" s="1478"/>
      <c r="G24" s="1478"/>
      <c r="H24" s="1478"/>
      <c r="I24" s="1478"/>
      <c r="J24" s="1478"/>
      <c r="K24" s="1478"/>
      <c r="L24" s="1478"/>
      <c r="M24" s="1478"/>
      <c r="N24" s="1478"/>
      <c r="O24" s="1478"/>
      <c r="P24" s="1478"/>
      <c r="Q24" s="1478"/>
      <c r="R24" s="1479" t="s">
        <v>378</v>
      </c>
      <c r="S24" s="1479"/>
      <c r="T24" s="1479"/>
      <c r="U24" s="1479"/>
      <c r="V24" s="1479"/>
      <c r="W24" s="1479"/>
      <c r="X24" s="1479"/>
      <c r="Y24" s="1479"/>
      <c r="Z24" s="1479"/>
      <c r="AA24" s="1479"/>
      <c r="AB24" s="1479"/>
      <c r="AC24" s="1479"/>
      <c r="AD24" s="1479"/>
      <c r="AE24" s="1479"/>
      <c r="AF24" s="1479"/>
      <c r="AG24" s="1479"/>
      <c r="AH24" s="1479"/>
      <c r="AI24" s="1480"/>
    </row>
    <row r="25" spans="1:36" s="1" customFormat="1" ht="45" customHeight="1">
      <c r="C25" s="611" t="s">
        <v>161</v>
      </c>
      <c r="D25" s="1050" t="s">
        <v>502</v>
      </c>
      <c r="E25" s="1050"/>
      <c r="F25" s="1050"/>
      <c r="G25" s="1050"/>
      <c r="H25" s="1050"/>
      <c r="I25" s="1050"/>
      <c r="J25" s="1050"/>
      <c r="K25" s="1050"/>
      <c r="L25" s="1050"/>
      <c r="M25" s="1050"/>
      <c r="N25" s="1050"/>
      <c r="O25" s="1050"/>
      <c r="P25" s="1050"/>
      <c r="Q25" s="1050"/>
      <c r="R25" s="1050"/>
      <c r="S25" s="1050"/>
      <c r="T25" s="1050"/>
      <c r="U25" s="1050"/>
      <c r="V25" s="1050"/>
      <c r="W25" s="1050"/>
      <c r="X25" s="1050"/>
      <c r="Y25" s="1050"/>
      <c r="Z25" s="1050"/>
      <c r="AA25" s="1050"/>
      <c r="AB25" s="1050"/>
      <c r="AC25" s="1050"/>
      <c r="AD25" s="1050"/>
      <c r="AE25" s="1050"/>
      <c r="AF25" s="1050"/>
      <c r="AG25" s="1050"/>
      <c r="AH25" s="1050"/>
      <c r="AI25" s="1050"/>
    </row>
    <row r="26" spans="1:36" s="100" customFormat="1" ht="17.100000000000001" customHeight="1">
      <c r="C26" s="347"/>
      <c r="D26" s="152"/>
      <c r="E26" s="152"/>
      <c r="F26" s="152"/>
      <c r="G26" s="152"/>
      <c r="H26" s="152"/>
      <c r="I26" s="152"/>
      <c r="J26" s="152"/>
      <c r="K26" s="152"/>
      <c r="L26" s="152"/>
      <c r="M26" s="152"/>
      <c r="N26" s="152"/>
      <c r="O26" s="152"/>
      <c r="P26" s="152"/>
      <c r="Q26" s="152"/>
      <c r="R26" s="347"/>
      <c r="S26" s="347"/>
      <c r="T26" s="347"/>
      <c r="U26" s="347"/>
      <c r="V26" s="347"/>
      <c r="W26" s="347"/>
      <c r="X26" s="347"/>
      <c r="Y26" s="347"/>
      <c r="Z26" s="347"/>
      <c r="AA26" s="347"/>
      <c r="AB26" s="347"/>
      <c r="AC26" s="347"/>
      <c r="AD26" s="347"/>
      <c r="AE26" s="347"/>
      <c r="AF26" s="347"/>
      <c r="AG26" s="347"/>
      <c r="AH26" s="347"/>
      <c r="AI26" s="347"/>
    </row>
    <row r="27" spans="1:36" s="100" customFormat="1" ht="17.100000000000001" customHeight="1" thickBot="1">
      <c r="B27" s="101" t="s">
        <v>467</v>
      </c>
      <c r="C27" s="153"/>
      <c r="D27" s="152"/>
      <c r="E27" s="152"/>
      <c r="F27" s="152"/>
      <c r="G27" s="152"/>
      <c r="H27" s="152"/>
      <c r="I27" s="152"/>
      <c r="J27" s="152"/>
      <c r="K27" s="152"/>
      <c r="L27" s="152"/>
      <c r="M27" s="152"/>
      <c r="N27" s="152"/>
      <c r="O27" s="152"/>
      <c r="P27" s="152"/>
      <c r="Q27" s="152"/>
      <c r="R27" s="347"/>
      <c r="S27" s="347"/>
      <c r="T27" s="347"/>
      <c r="U27" s="347"/>
      <c r="V27" s="347"/>
      <c r="W27" s="347"/>
      <c r="X27" s="347"/>
      <c r="Y27" s="347"/>
      <c r="Z27" s="347"/>
      <c r="AA27" s="347"/>
      <c r="AB27" s="347"/>
      <c r="AC27" s="347"/>
      <c r="AD27" s="347"/>
      <c r="AE27" s="347"/>
      <c r="AF27" s="347"/>
      <c r="AG27" s="347"/>
      <c r="AH27" s="347"/>
      <c r="AI27" s="347"/>
    </row>
    <row r="28" spans="1:36" ht="33.950000000000003" customHeight="1">
      <c r="C28" s="631" t="s">
        <v>323</v>
      </c>
      <c r="D28" s="1004" t="s">
        <v>379</v>
      </c>
      <c r="E28" s="1005"/>
      <c r="F28" s="1005"/>
      <c r="G28" s="1005"/>
      <c r="H28" s="1005"/>
      <c r="I28" s="1005"/>
      <c r="J28" s="1005"/>
      <c r="K28" s="1005"/>
      <c r="L28" s="1005"/>
      <c r="M28" s="1005"/>
      <c r="N28" s="1005"/>
      <c r="O28" s="1005"/>
      <c r="P28" s="1005"/>
      <c r="Q28" s="1006"/>
      <c r="R28" s="1464">
        <f>ROUNDDOWN(R29+R37,-3)</f>
        <v>0</v>
      </c>
      <c r="S28" s="1465"/>
      <c r="T28" s="1465"/>
      <c r="U28" s="1465"/>
      <c r="V28" s="1465"/>
      <c r="W28" s="1465"/>
      <c r="X28" s="1465"/>
      <c r="Y28" s="1465"/>
      <c r="Z28" s="1465"/>
      <c r="AA28" s="1465"/>
      <c r="AB28" s="1465"/>
      <c r="AC28" s="1465"/>
      <c r="AD28" s="1465"/>
      <c r="AE28" s="1465"/>
      <c r="AF28" s="1465"/>
      <c r="AG28" s="1465"/>
      <c r="AH28" s="1465"/>
      <c r="AI28" s="604" t="s">
        <v>18</v>
      </c>
    </row>
    <row r="29" spans="1:36" ht="17.100000000000001" customHeight="1">
      <c r="C29" s="210"/>
      <c r="D29" s="100"/>
      <c r="E29" s="100"/>
      <c r="F29" s="154" t="s">
        <v>463</v>
      </c>
      <c r="G29" s="155"/>
      <c r="H29" s="155"/>
      <c r="I29" s="155"/>
      <c r="J29" s="155"/>
      <c r="K29" s="155"/>
      <c r="L29" s="155"/>
      <c r="M29" s="155"/>
      <c r="N29" s="155"/>
      <c r="O29" s="155"/>
      <c r="P29" s="155"/>
      <c r="Q29" s="156"/>
      <c r="R29" s="1466">
        <f>R30-R31-R33-R36</f>
        <v>0</v>
      </c>
      <c r="S29" s="1467"/>
      <c r="T29" s="1467"/>
      <c r="U29" s="1467"/>
      <c r="V29" s="1467"/>
      <c r="W29" s="1467"/>
      <c r="X29" s="1467"/>
      <c r="Y29" s="1467"/>
      <c r="Z29" s="1467"/>
      <c r="AA29" s="1467"/>
      <c r="AB29" s="1467"/>
      <c r="AC29" s="1467"/>
      <c r="AD29" s="1467"/>
      <c r="AE29" s="1467"/>
      <c r="AF29" s="1467"/>
      <c r="AG29" s="1467"/>
      <c r="AH29" s="1467"/>
      <c r="AI29" s="78" t="s">
        <v>18</v>
      </c>
    </row>
    <row r="30" spans="1:36" ht="59.25" customHeight="1">
      <c r="C30" s="210"/>
      <c r="D30" s="100"/>
      <c r="E30" s="100"/>
      <c r="F30" s="157"/>
      <c r="G30" s="1037" t="s">
        <v>462</v>
      </c>
      <c r="H30" s="1038"/>
      <c r="I30" s="1038"/>
      <c r="J30" s="1038"/>
      <c r="K30" s="1038"/>
      <c r="L30" s="1038"/>
      <c r="M30" s="1038"/>
      <c r="N30" s="1038"/>
      <c r="O30" s="1038"/>
      <c r="P30" s="1038"/>
      <c r="Q30" s="1039"/>
      <c r="R30" s="1481"/>
      <c r="S30" s="1482"/>
      <c r="T30" s="1482"/>
      <c r="U30" s="1482"/>
      <c r="V30" s="1482"/>
      <c r="W30" s="1482"/>
      <c r="X30" s="1482"/>
      <c r="Y30" s="1482"/>
      <c r="Z30" s="1482"/>
      <c r="AA30" s="1482"/>
      <c r="AB30" s="1482"/>
      <c r="AC30" s="1482"/>
      <c r="AD30" s="1482"/>
      <c r="AE30" s="1482"/>
      <c r="AF30" s="1482"/>
      <c r="AG30" s="1482"/>
      <c r="AH30" s="1482"/>
      <c r="AI30" s="78" t="s">
        <v>18</v>
      </c>
    </row>
    <row r="31" spans="1:36" ht="33.75" customHeight="1">
      <c r="C31" s="210"/>
      <c r="D31" s="100"/>
      <c r="E31" s="100"/>
      <c r="F31" s="157"/>
      <c r="G31" s="1037" t="s">
        <v>461</v>
      </c>
      <c r="H31" s="1038"/>
      <c r="I31" s="1038"/>
      <c r="J31" s="1038"/>
      <c r="K31" s="1038"/>
      <c r="L31" s="1038"/>
      <c r="M31" s="1038"/>
      <c r="N31" s="1038"/>
      <c r="O31" s="1038"/>
      <c r="P31" s="1038"/>
      <c r="Q31" s="1039"/>
      <c r="R31" s="1481"/>
      <c r="S31" s="1482"/>
      <c r="T31" s="1482"/>
      <c r="U31" s="1482"/>
      <c r="V31" s="1482"/>
      <c r="W31" s="1482"/>
      <c r="X31" s="1482"/>
      <c r="Y31" s="1482"/>
      <c r="Z31" s="1482"/>
      <c r="AA31" s="1482"/>
      <c r="AB31" s="1482"/>
      <c r="AC31" s="1482"/>
      <c r="AD31" s="1482"/>
      <c r="AE31" s="1482"/>
      <c r="AF31" s="1482"/>
      <c r="AG31" s="1482"/>
      <c r="AH31" s="1482"/>
      <c r="AI31" s="78" t="s">
        <v>18</v>
      </c>
    </row>
    <row r="32" spans="1:36" ht="39" hidden="1" customHeight="1">
      <c r="C32" s="210"/>
      <c r="D32" s="100"/>
      <c r="E32" s="100"/>
      <c r="F32" s="157"/>
      <c r="G32" s="158" t="s">
        <v>239</v>
      </c>
      <c r="H32" s="982" t="s">
        <v>238</v>
      </c>
      <c r="I32" s="1203"/>
      <c r="J32" s="1203"/>
      <c r="K32" s="1203"/>
      <c r="L32" s="1203"/>
      <c r="M32" s="1203"/>
      <c r="N32" s="1203"/>
      <c r="O32" s="1203"/>
      <c r="P32" s="1203"/>
      <c r="Q32" s="1204"/>
      <c r="R32" s="492"/>
      <c r="S32" s="493"/>
      <c r="T32" s="493"/>
      <c r="U32" s="493"/>
      <c r="V32" s="493"/>
      <c r="W32" s="493"/>
      <c r="X32" s="493"/>
      <c r="Y32" s="493"/>
      <c r="Z32" s="493"/>
      <c r="AA32" s="493"/>
      <c r="AB32" s="493"/>
      <c r="AC32" s="493"/>
      <c r="AD32" s="493"/>
      <c r="AE32" s="493"/>
      <c r="AF32" s="493"/>
      <c r="AG32" s="493"/>
      <c r="AH32" s="493"/>
      <c r="AI32" s="78" t="s">
        <v>18</v>
      </c>
    </row>
    <row r="33" spans="2:39" ht="17.100000000000001" customHeight="1">
      <c r="C33" s="210"/>
      <c r="D33" s="100"/>
      <c r="E33" s="100"/>
      <c r="F33" s="159"/>
      <c r="G33" s="607" t="s">
        <v>460</v>
      </c>
      <c r="H33" s="160"/>
      <c r="I33" s="381"/>
      <c r="J33" s="381"/>
      <c r="K33" s="381"/>
      <c r="L33" s="381"/>
      <c r="M33" s="381"/>
      <c r="N33" s="381"/>
      <c r="O33" s="381"/>
      <c r="P33" s="381"/>
      <c r="Q33" s="382"/>
      <c r="R33" s="1427">
        <f>R34+R35</f>
        <v>0</v>
      </c>
      <c r="S33" s="1428"/>
      <c r="T33" s="1428"/>
      <c r="U33" s="1428"/>
      <c r="V33" s="1428"/>
      <c r="W33" s="1428"/>
      <c r="X33" s="1428"/>
      <c r="Y33" s="1428"/>
      <c r="Z33" s="1428"/>
      <c r="AA33" s="1428"/>
      <c r="AB33" s="1428"/>
      <c r="AC33" s="1428"/>
      <c r="AD33" s="1428"/>
      <c r="AE33" s="1428"/>
      <c r="AF33" s="1428"/>
      <c r="AG33" s="1428"/>
      <c r="AH33" s="1428"/>
      <c r="AI33" s="79" t="s">
        <v>18</v>
      </c>
    </row>
    <row r="34" spans="2:39" ht="90.75" customHeight="1">
      <c r="C34" s="210"/>
      <c r="D34" s="100"/>
      <c r="E34" s="100"/>
      <c r="F34" s="157"/>
      <c r="G34" s="161"/>
      <c r="H34" s="1026" t="s">
        <v>562</v>
      </c>
      <c r="I34" s="1027"/>
      <c r="J34" s="1027"/>
      <c r="K34" s="1027"/>
      <c r="L34" s="1027"/>
      <c r="M34" s="1027"/>
      <c r="N34" s="1027"/>
      <c r="O34" s="1027"/>
      <c r="P34" s="1027"/>
      <c r="Q34" s="1028"/>
      <c r="R34" s="1481"/>
      <c r="S34" s="1482"/>
      <c r="T34" s="1482"/>
      <c r="U34" s="1482"/>
      <c r="V34" s="1482"/>
      <c r="W34" s="1482"/>
      <c r="X34" s="1482"/>
      <c r="Y34" s="1482"/>
      <c r="Z34" s="1482"/>
      <c r="AA34" s="1482"/>
      <c r="AB34" s="1482"/>
      <c r="AC34" s="1482"/>
      <c r="AD34" s="1482"/>
      <c r="AE34" s="1482"/>
      <c r="AF34" s="1482"/>
      <c r="AG34" s="1482"/>
      <c r="AH34" s="1482"/>
      <c r="AI34" s="77" t="s">
        <v>18</v>
      </c>
    </row>
    <row r="35" spans="2:39" ht="45" customHeight="1">
      <c r="C35" s="210"/>
      <c r="D35" s="100"/>
      <c r="E35" s="100"/>
      <c r="F35" s="157"/>
      <c r="G35" s="162"/>
      <c r="H35" s="981" t="s">
        <v>471</v>
      </c>
      <c r="I35" s="982"/>
      <c r="J35" s="982"/>
      <c r="K35" s="982"/>
      <c r="L35" s="982"/>
      <c r="M35" s="982"/>
      <c r="N35" s="982"/>
      <c r="O35" s="982"/>
      <c r="P35" s="982"/>
      <c r="Q35" s="983"/>
      <c r="R35" s="1481"/>
      <c r="S35" s="1482"/>
      <c r="T35" s="1482"/>
      <c r="U35" s="1482"/>
      <c r="V35" s="1482"/>
      <c r="W35" s="1482"/>
      <c r="X35" s="1482"/>
      <c r="Y35" s="1482"/>
      <c r="Z35" s="1482"/>
      <c r="AA35" s="1482"/>
      <c r="AB35" s="1482"/>
      <c r="AC35" s="1482"/>
      <c r="AD35" s="1482"/>
      <c r="AE35" s="1482"/>
      <c r="AF35" s="1482"/>
      <c r="AG35" s="1482"/>
      <c r="AH35" s="1482"/>
      <c r="AI35" s="78" t="s">
        <v>18</v>
      </c>
    </row>
    <row r="36" spans="2:39" ht="69.95" customHeight="1">
      <c r="C36" s="210"/>
      <c r="D36" s="100"/>
      <c r="E36" s="100"/>
      <c r="F36" s="163"/>
      <c r="G36" s="1026" t="s">
        <v>464</v>
      </c>
      <c r="H36" s="1027"/>
      <c r="I36" s="1027"/>
      <c r="J36" s="1027"/>
      <c r="K36" s="1027"/>
      <c r="L36" s="1027"/>
      <c r="M36" s="1027"/>
      <c r="N36" s="1027"/>
      <c r="O36" s="1027"/>
      <c r="P36" s="1027"/>
      <c r="Q36" s="1028"/>
      <c r="R36" s="1481"/>
      <c r="S36" s="1482"/>
      <c r="T36" s="1482"/>
      <c r="U36" s="1482"/>
      <c r="V36" s="1482"/>
      <c r="W36" s="1482"/>
      <c r="X36" s="1482"/>
      <c r="Y36" s="1482"/>
      <c r="Z36" s="1482"/>
      <c r="AA36" s="1482"/>
      <c r="AB36" s="1482"/>
      <c r="AC36" s="1482"/>
      <c r="AD36" s="1482"/>
      <c r="AE36" s="1482"/>
      <c r="AF36" s="1482"/>
      <c r="AG36" s="1482"/>
      <c r="AH36" s="1482"/>
      <c r="AI36" s="78" t="s">
        <v>18</v>
      </c>
    </row>
    <row r="37" spans="2:39" ht="17.100000000000001" customHeight="1" thickBot="1">
      <c r="C37" s="164"/>
      <c r="D37" s="165"/>
      <c r="E37" s="165"/>
      <c r="F37" s="608" t="s">
        <v>465</v>
      </c>
      <c r="G37" s="609"/>
      <c r="H37" s="609"/>
      <c r="I37" s="609"/>
      <c r="J37" s="609"/>
      <c r="K37" s="609"/>
      <c r="L37" s="609"/>
      <c r="M37" s="609"/>
      <c r="N37" s="609"/>
      <c r="O37" s="609"/>
      <c r="P37" s="609"/>
      <c r="Q37" s="626"/>
      <c r="R37" s="1010"/>
      <c r="S37" s="1011"/>
      <c r="T37" s="1011"/>
      <c r="U37" s="1011"/>
      <c r="V37" s="1011"/>
      <c r="W37" s="1011"/>
      <c r="X37" s="1011"/>
      <c r="Y37" s="1011"/>
      <c r="Z37" s="1011"/>
      <c r="AA37" s="1011"/>
      <c r="AB37" s="1011"/>
      <c r="AC37" s="1011"/>
      <c r="AD37" s="1011"/>
      <c r="AE37" s="1011"/>
      <c r="AF37" s="1011"/>
      <c r="AG37" s="1011"/>
      <c r="AH37" s="1011"/>
      <c r="AI37" s="117" t="s">
        <v>18</v>
      </c>
    </row>
    <row r="38" spans="2:39" ht="18" customHeight="1">
      <c r="C38" s="357"/>
      <c r="D38" s="516"/>
      <c r="E38" s="516"/>
      <c r="F38" s="517"/>
      <c r="G38" s="517"/>
      <c r="H38" s="517"/>
      <c r="I38" s="517"/>
      <c r="J38" s="517"/>
      <c r="K38" s="517"/>
      <c r="L38" s="517"/>
      <c r="M38" s="517"/>
      <c r="N38" s="517"/>
      <c r="O38" s="517"/>
      <c r="P38" s="517"/>
      <c r="Q38" s="517"/>
      <c r="R38" s="518"/>
      <c r="S38" s="518"/>
      <c r="T38" s="518"/>
      <c r="U38" s="518"/>
      <c r="V38" s="518"/>
      <c r="W38" s="518"/>
      <c r="X38" s="518"/>
      <c r="Y38" s="518"/>
      <c r="Z38" s="518"/>
      <c r="AA38" s="518"/>
      <c r="AB38" s="518"/>
      <c r="AC38" s="518"/>
      <c r="AD38" s="518"/>
      <c r="AE38" s="518"/>
      <c r="AF38" s="518"/>
      <c r="AG38" s="518"/>
      <c r="AH38" s="519"/>
    </row>
    <row r="39" spans="2:39" ht="18" customHeight="1" thickBot="1">
      <c r="B39" s="96" t="s">
        <v>380</v>
      </c>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row>
    <row r="40" spans="2:39" s="80" customFormat="1" ht="18" customHeight="1">
      <c r="C40" s="636" t="s">
        <v>136</v>
      </c>
      <c r="D40" s="995" t="s">
        <v>381</v>
      </c>
      <c r="E40" s="996"/>
      <c r="F40" s="996"/>
      <c r="G40" s="996"/>
      <c r="H40" s="996"/>
      <c r="I40" s="996"/>
      <c r="J40" s="996"/>
      <c r="K40" s="996"/>
      <c r="L40" s="996"/>
      <c r="M40" s="996"/>
      <c r="N40" s="996"/>
      <c r="O40" s="996"/>
      <c r="P40" s="996"/>
      <c r="Q40" s="548"/>
      <c r="R40" s="992">
        <f>IFERROR(VLOOKUP(V5,【様式7別添２】一覧表!D9:H17,2,),0)</f>
        <v>0</v>
      </c>
      <c r="S40" s="993"/>
      <c r="T40" s="993"/>
      <c r="U40" s="993"/>
      <c r="V40" s="993"/>
      <c r="W40" s="993"/>
      <c r="X40" s="993"/>
      <c r="Y40" s="993"/>
      <c r="Z40" s="993"/>
      <c r="AA40" s="993"/>
      <c r="AB40" s="993"/>
      <c r="AC40" s="993"/>
      <c r="AD40" s="993"/>
      <c r="AE40" s="993"/>
      <c r="AF40" s="993"/>
      <c r="AG40" s="993"/>
      <c r="AH40" s="994"/>
      <c r="AI40" s="114" t="s">
        <v>18</v>
      </c>
    </row>
    <row r="41" spans="2:39" s="80" customFormat="1" ht="18" customHeight="1">
      <c r="C41" s="629"/>
      <c r="D41" s="274"/>
      <c r="E41" s="275"/>
      <c r="F41" s="275"/>
      <c r="G41" s="275"/>
      <c r="H41" s="975" t="s">
        <v>493</v>
      </c>
      <c r="I41" s="976"/>
      <c r="J41" s="976"/>
      <c r="K41" s="976"/>
      <c r="L41" s="976"/>
      <c r="M41" s="976"/>
      <c r="N41" s="976"/>
      <c r="O41" s="976"/>
      <c r="P41" s="976"/>
      <c r="Q41" s="986"/>
      <c r="R41" s="998">
        <f>IFERROR(VLOOKUP(V5,【様式7別添２】一覧表!D9:H17,3,),0)</f>
        <v>0</v>
      </c>
      <c r="S41" s="999"/>
      <c r="T41" s="999"/>
      <c r="U41" s="999"/>
      <c r="V41" s="999"/>
      <c r="W41" s="999"/>
      <c r="X41" s="999"/>
      <c r="Y41" s="999"/>
      <c r="Z41" s="999"/>
      <c r="AA41" s="999"/>
      <c r="AB41" s="999"/>
      <c r="AC41" s="999"/>
      <c r="AD41" s="999"/>
      <c r="AE41" s="999"/>
      <c r="AF41" s="999"/>
      <c r="AG41" s="999"/>
      <c r="AH41" s="1000"/>
      <c r="AI41" s="140" t="s">
        <v>18</v>
      </c>
    </row>
    <row r="42" spans="2:39" s="80" customFormat="1" ht="18" customHeight="1">
      <c r="C42" s="624" t="s">
        <v>328</v>
      </c>
      <c r="D42" s="1029" t="s">
        <v>382</v>
      </c>
      <c r="E42" s="1030"/>
      <c r="F42" s="1030"/>
      <c r="G42" s="1030"/>
      <c r="H42" s="1030"/>
      <c r="I42" s="1030"/>
      <c r="J42" s="1030"/>
      <c r="K42" s="1030"/>
      <c r="L42" s="1030"/>
      <c r="M42" s="1030"/>
      <c r="N42" s="1030"/>
      <c r="O42" s="1030"/>
      <c r="P42" s="1030"/>
      <c r="Q42" s="549"/>
      <c r="R42" s="998">
        <f>IFERROR(VLOOKUP(V5,【様式7別添２】一覧表!D9:H17,4,),0)</f>
        <v>0</v>
      </c>
      <c r="S42" s="999"/>
      <c r="T42" s="999"/>
      <c r="U42" s="999"/>
      <c r="V42" s="999"/>
      <c r="W42" s="999"/>
      <c r="X42" s="999"/>
      <c r="Y42" s="999"/>
      <c r="Z42" s="999"/>
      <c r="AA42" s="999"/>
      <c r="AB42" s="999"/>
      <c r="AC42" s="999"/>
      <c r="AD42" s="999"/>
      <c r="AE42" s="999"/>
      <c r="AF42" s="999"/>
      <c r="AG42" s="999"/>
      <c r="AH42" s="1000"/>
      <c r="AI42" s="140" t="s">
        <v>18</v>
      </c>
    </row>
    <row r="43" spans="2:39" s="80" customFormat="1" ht="18" customHeight="1" thickBot="1">
      <c r="C43" s="630"/>
      <c r="D43" s="276"/>
      <c r="E43" s="277"/>
      <c r="F43" s="277"/>
      <c r="G43" s="277"/>
      <c r="H43" s="987" t="s">
        <v>494</v>
      </c>
      <c r="I43" s="988"/>
      <c r="J43" s="988"/>
      <c r="K43" s="988"/>
      <c r="L43" s="988"/>
      <c r="M43" s="988"/>
      <c r="N43" s="988"/>
      <c r="O43" s="988"/>
      <c r="P43" s="988"/>
      <c r="Q43" s="989"/>
      <c r="R43" s="1001">
        <f>IFERROR(VLOOKUP(V5,【様式7別添２】一覧表!D9:H17,5,),0)</f>
        <v>0</v>
      </c>
      <c r="S43" s="1002"/>
      <c r="T43" s="1002"/>
      <c r="U43" s="1002"/>
      <c r="V43" s="1002"/>
      <c r="W43" s="1002"/>
      <c r="X43" s="1002"/>
      <c r="Y43" s="1002"/>
      <c r="Z43" s="1002"/>
      <c r="AA43" s="1002"/>
      <c r="AB43" s="1002"/>
      <c r="AC43" s="1002"/>
      <c r="AD43" s="1002"/>
      <c r="AE43" s="1002"/>
      <c r="AF43" s="1002"/>
      <c r="AG43" s="1002"/>
      <c r="AH43" s="1003"/>
      <c r="AI43" s="85" t="s">
        <v>18</v>
      </c>
    </row>
    <row r="44" spans="2:39" ht="18" customHeight="1">
      <c r="C44" s="87" t="s">
        <v>383</v>
      </c>
      <c r="D44" s="530"/>
      <c r="E44" s="530"/>
      <c r="F44" s="530"/>
      <c r="G44" s="530"/>
      <c r="H44" s="530"/>
      <c r="I44" s="530"/>
      <c r="J44" s="530"/>
      <c r="K44" s="530"/>
      <c r="L44" s="530"/>
      <c r="M44" s="530"/>
      <c r="N44" s="530"/>
      <c r="O44" s="530"/>
      <c r="P44" s="530"/>
      <c r="Q44" s="530"/>
      <c r="R44" s="530"/>
      <c r="S44" s="530"/>
      <c r="T44" s="530"/>
      <c r="U44" s="530"/>
      <c r="V44" s="530"/>
      <c r="W44" s="530"/>
      <c r="X44" s="530"/>
      <c r="Y44" s="530"/>
      <c r="Z44" s="530"/>
      <c r="AA44" s="530"/>
      <c r="AB44" s="530"/>
      <c r="AC44" s="530"/>
      <c r="AD44" s="530"/>
      <c r="AE44" s="530"/>
      <c r="AF44" s="530"/>
      <c r="AG44" s="530"/>
      <c r="AH44" s="530"/>
    </row>
    <row r="45" spans="2:39" ht="18" customHeight="1">
      <c r="C45" s="357"/>
      <c r="D45" s="516"/>
      <c r="E45" s="516"/>
      <c r="F45" s="517"/>
      <c r="G45" s="517"/>
      <c r="H45" s="517"/>
      <c r="I45" s="517"/>
      <c r="J45" s="517"/>
      <c r="K45" s="517"/>
      <c r="L45" s="517"/>
      <c r="M45" s="517"/>
      <c r="N45" s="517"/>
      <c r="O45" s="517"/>
      <c r="P45" s="517"/>
      <c r="Q45" s="517"/>
      <c r="R45" s="518"/>
      <c r="S45" s="518"/>
      <c r="T45" s="518"/>
      <c r="U45" s="518"/>
      <c r="V45" s="518"/>
      <c r="W45" s="518"/>
      <c r="X45" s="518"/>
      <c r="Y45" s="518"/>
      <c r="Z45" s="518"/>
      <c r="AA45" s="518"/>
      <c r="AB45" s="518"/>
      <c r="AC45" s="518"/>
      <c r="AD45" s="518"/>
      <c r="AE45" s="518"/>
      <c r="AF45" s="518"/>
      <c r="AG45" s="518"/>
      <c r="AH45" s="519"/>
    </row>
    <row r="46" spans="2:39" ht="18" customHeight="1" thickBot="1">
      <c r="B46" s="96" t="s">
        <v>331</v>
      </c>
      <c r="C46" s="472"/>
      <c r="D46" s="473"/>
      <c r="E46" s="473"/>
      <c r="F46" s="473"/>
      <c r="G46" s="473"/>
      <c r="H46" s="473"/>
      <c r="I46" s="473"/>
      <c r="J46" s="473"/>
      <c r="K46" s="473"/>
      <c r="L46" s="473"/>
      <c r="M46" s="473"/>
      <c r="N46" s="473"/>
      <c r="O46" s="473"/>
      <c r="P46" s="473"/>
      <c r="Q46" s="473"/>
      <c r="R46" s="213"/>
      <c r="S46" s="213"/>
      <c r="T46" s="213"/>
      <c r="U46" s="213"/>
      <c r="V46" s="213"/>
      <c r="W46" s="213"/>
      <c r="X46" s="213"/>
      <c r="Y46" s="213"/>
      <c r="Z46" s="213"/>
      <c r="AA46" s="213"/>
      <c r="AB46" s="213"/>
      <c r="AC46" s="213"/>
      <c r="AD46" s="213"/>
      <c r="AE46" s="213"/>
      <c r="AF46" s="213"/>
      <c r="AG46" s="213"/>
      <c r="AH46" s="213"/>
    </row>
    <row r="47" spans="2:39" ht="39.950000000000003" customHeight="1">
      <c r="C47" s="631" t="s">
        <v>136</v>
      </c>
      <c r="D47" s="1688" t="s">
        <v>501</v>
      </c>
      <c r="E47" s="1688"/>
      <c r="F47" s="1689"/>
      <c r="G47" s="1689"/>
      <c r="H47" s="1689"/>
      <c r="I47" s="1689"/>
      <c r="J47" s="1689"/>
      <c r="K47" s="1689"/>
      <c r="L47" s="1689"/>
      <c r="M47" s="1689"/>
      <c r="N47" s="1689"/>
      <c r="O47" s="1689"/>
      <c r="P47" s="1689"/>
      <c r="Q47" s="1689"/>
      <c r="R47" s="1436" t="s">
        <v>359</v>
      </c>
      <c r="S47" s="1437"/>
      <c r="T47" s="1437"/>
      <c r="U47" s="1437"/>
      <c r="V47" s="1437"/>
      <c r="W47" s="1437"/>
      <c r="X47" s="1437"/>
      <c r="Y47" s="1437"/>
      <c r="Z47" s="1438"/>
      <c r="AA47" s="1439"/>
      <c r="AB47" s="1440"/>
      <c r="AC47" s="1440"/>
      <c r="AD47" s="1440"/>
      <c r="AE47" s="1440"/>
      <c r="AF47" s="1440"/>
      <c r="AG47" s="1440"/>
      <c r="AH47" s="1440"/>
      <c r="AI47" s="1441"/>
      <c r="AM47" s="96" t="s">
        <v>360</v>
      </c>
    </row>
    <row r="48" spans="2:39" ht="99.95" customHeight="1">
      <c r="C48" s="632"/>
      <c r="D48" s="1741" t="s">
        <v>535</v>
      </c>
      <c r="E48" s="1742"/>
      <c r="F48" s="1742"/>
      <c r="G48" s="1742"/>
      <c r="H48" s="1742"/>
      <c r="I48" s="1742"/>
      <c r="J48" s="1742"/>
      <c r="K48" s="1742"/>
      <c r="L48" s="1742"/>
      <c r="M48" s="1742"/>
      <c r="N48" s="1742"/>
      <c r="O48" s="1742"/>
      <c r="P48" s="1742"/>
      <c r="Q48" s="1743"/>
      <c r="R48" s="1431">
        <f>IF(AA47="加算Ⅱ新規事由あり",R23-R28,ROUNDDOWN(R22-(【様式７別添１】内訳書!N24+【様式７別添１】内訳書!N45),-3))</f>
        <v>0</v>
      </c>
      <c r="S48" s="1432"/>
      <c r="T48" s="1432"/>
      <c r="U48" s="1432"/>
      <c r="V48" s="1432"/>
      <c r="W48" s="1432"/>
      <c r="X48" s="1432"/>
      <c r="Y48" s="1432"/>
      <c r="Z48" s="1432"/>
      <c r="AA48" s="1432"/>
      <c r="AB48" s="1432"/>
      <c r="AC48" s="1432"/>
      <c r="AD48" s="1432"/>
      <c r="AE48" s="1432"/>
      <c r="AF48" s="1432"/>
      <c r="AG48" s="1432"/>
      <c r="AH48" s="1432"/>
      <c r="AI48" s="476" t="s">
        <v>18</v>
      </c>
      <c r="AL48" s="475"/>
      <c r="AM48" s="96" t="s">
        <v>361</v>
      </c>
    </row>
    <row r="49" spans="2:38" ht="18" customHeight="1">
      <c r="C49" s="477" t="s">
        <v>254</v>
      </c>
      <c r="D49" s="633"/>
      <c r="E49" s="633"/>
      <c r="F49" s="633"/>
      <c r="G49" s="633"/>
      <c r="H49" s="633"/>
      <c r="I49" s="633"/>
      <c r="J49" s="633"/>
      <c r="K49" s="633"/>
      <c r="L49" s="633"/>
      <c r="M49" s="633"/>
      <c r="N49" s="633"/>
      <c r="O49" s="633"/>
      <c r="Q49" s="633"/>
      <c r="R49" s="612"/>
      <c r="S49" s="478"/>
      <c r="T49" s="478"/>
      <c r="U49" s="478"/>
      <c r="V49" s="478"/>
      <c r="W49" s="478"/>
      <c r="X49" s="478"/>
      <c r="Y49" s="478"/>
      <c r="Z49" s="478"/>
      <c r="AA49" s="478"/>
      <c r="AB49" s="478"/>
      <c r="AC49" s="478"/>
      <c r="AD49" s="478"/>
      <c r="AE49" s="478"/>
      <c r="AF49" s="478"/>
      <c r="AG49" s="478"/>
      <c r="AH49" s="478"/>
      <c r="AI49" s="479"/>
      <c r="AL49" s="550"/>
    </row>
    <row r="50" spans="2:38" ht="18.75" customHeight="1">
      <c r="C50" s="1275" t="s">
        <v>337</v>
      </c>
      <c r="D50" s="1312" t="s">
        <v>249</v>
      </c>
      <c r="E50" s="1312"/>
      <c r="F50" s="1312"/>
      <c r="G50" s="1312"/>
      <c r="H50" s="1312"/>
      <c r="I50" s="1312"/>
      <c r="J50" s="1312"/>
      <c r="K50" s="1312"/>
      <c r="L50" s="1312"/>
      <c r="M50" s="1312"/>
      <c r="N50" s="1312"/>
      <c r="O50" s="1312"/>
      <c r="P50" s="1312"/>
      <c r="Q50" s="1240"/>
      <c r="R50" s="1291" t="s">
        <v>229</v>
      </c>
      <c r="S50" s="1292"/>
      <c r="T50" s="1292"/>
      <c r="U50" s="1292"/>
      <c r="V50" s="1292"/>
      <c r="W50" s="1292"/>
      <c r="X50" s="1292"/>
      <c r="Y50" s="1292"/>
      <c r="Z50" s="1293"/>
      <c r="AA50" s="1291" t="s">
        <v>231</v>
      </c>
      <c r="AB50" s="1292"/>
      <c r="AC50" s="1292"/>
      <c r="AD50" s="1292"/>
      <c r="AE50" s="1292"/>
      <c r="AF50" s="1292"/>
      <c r="AG50" s="1292"/>
      <c r="AH50" s="1292"/>
      <c r="AI50" s="1711"/>
    </row>
    <row r="51" spans="2:38" ht="30" customHeight="1">
      <c r="C51" s="1276"/>
      <c r="D51" s="1265"/>
      <c r="E51" s="1265"/>
      <c r="F51" s="1265"/>
      <c r="G51" s="1265"/>
      <c r="H51" s="1265"/>
      <c r="I51" s="1265"/>
      <c r="J51" s="1265"/>
      <c r="K51" s="1265"/>
      <c r="L51" s="1265"/>
      <c r="M51" s="1265"/>
      <c r="N51" s="1265"/>
      <c r="O51" s="1265"/>
      <c r="P51" s="1265"/>
      <c r="Q51" s="1317"/>
      <c r="R51" s="1207" t="str">
        <f>IF(R48&gt;0,"〇","")</f>
        <v/>
      </c>
      <c r="S51" s="1208"/>
      <c r="T51" s="1208"/>
      <c r="U51" s="1208"/>
      <c r="V51" s="1208"/>
      <c r="W51" s="1208"/>
      <c r="X51" s="1208"/>
      <c r="Y51" s="1208"/>
      <c r="Z51" s="1209"/>
      <c r="AA51" s="1732"/>
      <c r="AB51" s="1733"/>
      <c r="AC51" s="1733"/>
      <c r="AD51" s="1733"/>
      <c r="AE51" s="1733"/>
      <c r="AF51" s="1733"/>
      <c r="AG51" s="1733"/>
      <c r="AH51" s="1733"/>
      <c r="AI51" s="1734"/>
    </row>
    <row r="52" spans="2:38" ht="18" customHeight="1">
      <c r="C52" s="1498" t="s">
        <v>137</v>
      </c>
      <c r="D52" s="1726" t="s">
        <v>30</v>
      </c>
      <c r="E52" s="1726"/>
      <c r="F52" s="1726"/>
      <c r="G52" s="1726"/>
      <c r="H52" s="1726"/>
      <c r="I52" s="1726"/>
      <c r="J52" s="1726"/>
      <c r="K52" s="1726"/>
      <c r="L52" s="1726"/>
      <c r="M52" s="1726"/>
      <c r="N52" s="1726"/>
      <c r="O52" s="1726"/>
      <c r="P52" s="1726"/>
      <c r="Q52" s="1726"/>
      <c r="R52" s="1727"/>
      <c r="S52" s="115"/>
      <c r="T52" s="614" t="s">
        <v>89</v>
      </c>
      <c r="U52" s="614"/>
      <c r="V52" s="614"/>
      <c r="W52" s="614"/>
      <c r="X52" s="614"/>
      <c r="Y52" s="614"/>
      <c r="Z52" s="614"/>
      <c r="AA52" s="614"/>
      <c r="AB52" s="614"/>
      <c r="AC52" s="614"/>
      <c r="AD52" s="614"/>
      <c r="AE52" s="614"/>
      <c r="AF52" s="614"/>
      <c r="AG52" s="614"/>
      <c r="AH52" s="614"/>
      <c r="AI52" s="615"/>
    </row>
    <row r="53" spans="2:38" ht="18" customHeight="1">
      <c r="C53" s="1657"/>
      <c r="D53" s="1728"/>
      <c r="E53" s="1728"/>
      <c r="F53" s="1728"/>
      <c r="G53" s="1728"/>
      <c r="H53" s="1728"/>
      <c r="I53" s="1728"/>
      <c r="J53" s="1728"/>
      <c r="K53" s="1728"/>
      <c r="L53" s="1728"/>
      <c r="M53" s="1728"/>
      <c r="N53" s="1728"/>
      <c r="O53" s="1728"/>
      <c r="P53" s="1728"/>
      <c r="Q53" s="1728"/>
      <c r="R53" s="1729"/>
      <c r="S53" s="115"/>
      <c r="T53" s="618" t="s">
        <v>167</v>
      </c>
      <c r="U53" s="616"/>
      <c r="V53" s="616"/>
      <c r="W53" s="616"/>
      <c r="X53" s="616"/>
      <c r="Y53" s="616"/>
      <c r="Z53" s="616"/>
      <c r="AA53" s="616"/>
      <c r="AB53" s="616"/>
      <c r="AC53" s="616"/>
      <c r="AD53" s="616"/>
      <c r="AE53" s="616"/>
      <c r="AF53" s="616"/>
      <c r="AG53" s="616"/>
      <c r="AH53" s="616"/>
      <c r="AI53" s="617"/>
    </row>
    <row r="54" spans="2:38" ht="18" customHeight="1">
      <c r="C54" s="1657"/>
      <c r="D54" s="1728"/>
      <c r="E54" s="1728"/>
      <c r="F54" s="1728"/>
      <c r="G54" s="1728"/>
      <c r="H54" s="1728"/>
      <c r="I54" s="1728"/>
      <c r="J54" s="1728"/>
      <c r="K54" s="1728"/>
      <c r="L54" s="1728"/>
      <c r="M54" s="1728"/>
      <c r="N54" s="1728"/>
      <c r="O54" s="1728"/>
      <c r="P54" s="1728"/>
      <c r="Q54" s="1728"/>
      <c r="R54" s="1729"/>
      <c r="S54" s="115"/>
      <c r="T54" s="618" t="s">
        <v>168</v>
      </c>
      <c r="U54" s="618"/>
      <c r="V54" s="618"/>
      <c r="W54" s="618"/>
      <c r="X54" s="618"/>
      <c r="Y54" s="618"/>
      <c r="Z54" s="618"/>
      <c r="AA54" s="618"/>
      <c r="AB54" s="618"/>
      <c r="AC54" s="618"/>
      <c r="AD54" s="618"/>
      <c r="AE54" s="618"/>
      <c r="AF54" s="618"/>
      <c r="AG54" s="618"/>
      <c r="AH54" s="618"/>
      <c r="AI54" s="619"/>
    </row>
    <row r="55" spans="2:38" ht="18" customHeight="1">
      <c r="C55" s="1499"/>
      <c r="D55" s="1730"/>
      <c r="E55" s="1730"/>
      <c r="F55" s="1730"/>
      <c r="G55" s="1730"/>
      <c r="H55" s="1730"/>
      <c r="I55" s="1730"/>
      <c r="J55" s="1730"/>
      <c r="K55" s="1730"/>
      <c r="L55" s="1730"/>
      <c r="M55" s="1730"/>
      <c r="N55" s="1730"/>
      <c r="O55" s="1730"/>
      <c r="P55" s="1730"/>
      <c r="Q55" s="1730"/>
      <c r="R55" s="1731"/>
      <c r="S55" s="115"/>
      <c r="T55" s="214" t="s">
        <v>169</v>
      </c>
      <c r="U55" s="620"/>
      <c r="V55" s="620"/>
      <c r="W55" s="620"/>
      <c r="X55" s="620"/>
      <c r="Y55" s="620"/>
      <c r="Z55" s="620"/>
      <c r="AA55" s="620"/>
      <c r="AB55" s="620"/>
      <c r="AC55" s="620"/>
      <c r="AD55" s="620"/>
      <c r="AE55" s="620"/>
      <c r="AF55" s="620"/>
      <c r="AG55" s="620"/>
      <c r="AH55" s="620"/>
      <c r="AI55" s="621"/>
    </row>
    <row r="56" spans="2:38" ht="18" customHeight="1">
      <c r="C56" s="1498" t="s">
        <v>28</v>
      </c>
      <c r="D56" s="1029" t="s">
        <v>29</v>
      </c>
      <c r="E56" s="1718"/>
      <c r="F56" s="1718"/>
      <c r="G56" s="1718"/>
      <c r="H56" s="1718"/>
      <c r="I56" s="1718"/>
      <c r="J56" s="1718"/>
      <c r="K56" s="1718"/>
      <c r="L56" s="1718"/>
      <c r="M56" s="1718"/>
      <c r="N56" s="1718"/>
      <c r="O56" s="1718"/>
      <c r="P56" s="1718"/>
      <c r="Q56" s="1718"/>
      <c r="R56" s="1719"/>
      <c r="S56" s="1712"/>
      <c r="T56" s="1713"/>
      <c r="U56" s="1713"/>
      <c r="V56" s="1713"/>
      <c r="W56" s="1713"/>
      <c r="X56" s="1713"/>
      <c r="Y56" s="1713"/>
      <c r="Z56" s="1713"/>
      <c r="AA56" s="1713"/>
      <c r="AB56" s="1713"/>
      <c r="AC56" s="1713"/>
      <c r="AD56" s="1713"/>
      <c r="AE56" s="1713"/>
      <c r="AF56" s="1713"/>
      <c r="AG56" s="1713"/>
      <c r="AH56" s="1713"/>
      <c r="AI56" s="1714"/>
    </row>
    <row r="57" spans="2:38" ht="18" customHeight="1">
      <c r="C57" s="1657"/>
      <c r="D57" s="1720"/>
      <c r="E57" s="1721"/>
      <c r="F57" s="1721"/>
      <c r="G57" s="1721"/>
      <c r="H57" s="1721"/>
      <c r="I57" s="1721"/>
      <c r="J57" s="1721"/>
      <c r="K57" s="1721"/>
      <c r="L57" s="1721"/>
      <c r="M57" s="1721"/>
      <c r="N57" s="1721"/>
      <c r="O57" s="1721"/>
      <c r="P57" s="1721"/>
      <c r="Q57" s="1721"/>
      <c r="R57" s="1722"/>
      <c r="S57" s="1715"/>
      <c r="T57" s="1716"/>
      <c r="U57" s="1716"/>
      <c r="V57" s="1716"/>
      <c r="W57" s="1716"/>
      <c r="X57" s="1716"/>
      <c r="Y57" s="1716"/>
      <c r="Z57" s="1716"/>
      <c r="AA57" s="1716"/>
      <c r="AB57" s="1716"/>
      <c r="AC57" s="1716"/>
      <c r="AD57" s="1716"/>
      <c r="AE57" s="1716"/>
      <c r="AF57" s="1716"/>
      <c r="AG57" s="1716"/>
      <c r="AH57" s="1716"/>
      <c r="AI57" s="1717"/>
    </row>
    <row r="58" spans="2:38" ht="18" customHeight="1" thickBot="1">
      <c r="B58" s="1"/>
      <c r="C58" s="1658"/>
      <c r="D58" s="1723"/>
      <c r="E58" s="1724"/>
      <c r="F58" s="1724"/>
      <c r="G58" s="1724"/>
      <c r="H58" s="1724"/>
      <c r="I58" s="1724"/>
      <c r="J58" s="1724"/>
      <c r="K58" s="1724"/>
      <c r="L58" s="1724"/>
      <c r="M58" s="1724"/>
      <c r="N58" s="1724"/>
      <c r="O58" s="1724"/>
      <c r="P58" s="1724"/>
      <c r="Q58" s="1724"/>
      <c r="R58" s="1725"/>
      <c r="S58" s="145"/>
      <c r="T58" s="146"/>
      <c r="U58" s="146"/>
      <c r="V58" s="146"/>
      <c r="W58" s="146"/>
      <c r="X58" s="146"/>
      <c r="Y58" s="146"/>
      <c r="Z58" s="146"/>
      <c r="AA58" s="146"/>
      <c r="AB58" s="146"/>
      <c r="AC58" s="146"/>
      <c r="AD58" s="146"/>
      <c r="AE58" s="146"/>
      <c r="AF58" s="146"/>
      <c r="AG58" s="146"/>
      <c r="AH58" s="146"/>
      <c r="AI58" s="147"/>
    </row>
    <row r="59" spans="2:38" ht="18" customHeight="1">
      <c r="B59" s="1"/>
      <c r="C59" s="603"/>
      <c r="D59" s="533"/>
      <c r="E59" s="533"/>
      <c r="F59" s="533"/>
      <c r="G59" s="533"/>
      <c r="H59" s="533"/>
      <c r="I59" s="533"/>
      <c r="J59" s="533"/>
      <c r="K59" s="533"/>
      <c r="L59" s="533"/>
      <c r="M59" s="533"/>
      <c r="N59" s="533"/>
      <c r="O59" s="533"/>
      <c r="P59" s="533"/>
      <c r="Q59" s="533"/>
      <c r="R59" s="275"/>
      <c r="S59" s="275"/>
      <c r="T59" s="275"/>
      <c r="U59" s="275"/>
      <c r="V59" s="275"/>
      <c r="W59" s="275"/>
      <c r="X59" s="275"/>
      <c r="Y59" s="275"/>
      <c r="Z59" s="275"/>
      <c r="AA59" s="275"/>
      <c r="AB59" s="275"/>
      <c r="AC59" s="275"/>
      <c r="AD59" s="275"/>
      <c r="AE59" s="275"/>
      <c r="AF59" s="275"/>
      <c r="AG59" s="275"/>
      <c r="AH59" s="275"/>
    </row>
    <row r="60" spans="2:38" ht="18" customHeight="1">
      <c r="C60" s="96" t="s">
        <v>38</v>
      </c>
    </row>
    <row r="61" spans="2:38" s="80" customFormat="1" ht="18" customHeight="1">
      <c r="C61" s="96"/>
      <c r="D61" s="96"/>
      <c r="E61" s="96"/>
      <c r="F61" s="96"/>
      <c r="G61" s="96"/>
      <c r="H61" s="96"/>
      <c r="I61" s="96"/>
      <c r="J61" s="96"/>
      <c r="K61" s="96"/>
      <c r="L61" s="96"/>
      <c r="M61" s="96"/>
      <c r="N61" s="96"/>
      <c r="O61" s="96"/>
      <c r="P61" s="96"/>
      <c r="Q61" s="96"/>
      <c r="R61" s="1710" t="s">
        <v>208</v>
      </c>
      <c r="S61" s="1710"/>
      <c r="T61" s="1710"/>
      <c r="U61" s="1710"/>
      <c r="V61" s="1710"/>
      <c r="W61" s="1710"/>
      <c r="X61" s="1710"/>
      <c r="Y61" s="1710"/>
      <c r="Z61" s="823"/>
      <c r="AA61" s="823"/>
      <c r="AB61" s="823"/>
      <c r="AC61" s="823"/>
      <c r="AD61" s="823"/>
      <c r="AE61" s="823"/>
      <c r="AF61" s="823"/>
      <c r="AG61" s="823"/>
      <c r="AH61" s="823"/>
    </row>
    <row r="62" spans="2:38" s="80" customFormat="1" ht="18" customHeight="1">
      <c r="C62" s="96"/>
      <c r="D62" s="96"/>
      <c r="E62" s="96"/>
      <c r="F62" s="96"/>
      <c r="G62" s="96"/>
      <c r="H62" s="96"/>
      <c r="I62" s="96"/>
      <c r="J62" s="96"/>
      <c r="K62" s="96"/>
      <c r="L62" s="96"/>
      <c r="M62" s="96"/>
      <c r="N62" s="96"/>
      <c r="O62" s="96"/>
      <c r="P62" s="96"/>
      <c r="Q62" s="96"/>
      <c r="R62" s="96"/>
      <c r="S62" s="96"/>
      <c r="T62" s="1330" t="s">
        <v>19</v>
      </c>
      <c r="U62" s="1330"/>
      <c r="V62" s="1330"/>
      <c r="W62" s="1330"/>
      <c r="X62" s="1330"/>
      <c r="Y62" s="1330"/>
      <c r="Z62" s="818"/>
      <c r="AA62" s="818"/>
      <c r="AB62" s="818"/>
      <c r="AC62" s="818"/>
      <c r="AD62" s="818"/>
      <c r="AE62" s="818"/>
      <c r="AF62" s="818"/>
      <c r="AG62" s="818"/>
      <c r="AH62" s="818"/>
    </row>
    <row r="63" spans="2:38" s="80" customFormat="1" ht="18" customHeight="1">
      <c r="C63" s="96"/>
      <c r="D63" s="96"/>
      <c r="E63" s="96"/>
      <c r="F63" s="96"/>
      <c r="G63" s="96"/>
      <c r="H63" s="96"/>
      <c r="I63" s="96"/>
      <c r="J63" s="96"/>
      <c r="K63" s="96"/>
      <c r="L63" s="96"/>
      <c r="M63" s="96"/>
      <c r="N63" s="96"/>
      <c r="O63" s="96"/>
      <c r="P63" s="96"/>
      <c r="Q63" s="96"/>
      <c r="R63" s="96"/>
      <c r="S63" s="96"/>
      <c r="T63" s="1330" t="s">
        <v>20</v>
      </c>
      <c r="U63" s="1330"/>
      <c r="V63" s="1330"/>
      <c r="W63" s="1330"/>
      <c r="X63" s="1330"/>
      <c r="Y63" s="1330"/>
      <c r="Z63" s="818"/>
      <c r="AA63" s="818"/>
      <c r="AB63" s="818"/>
      <c r="AC63" s="818"/>
      <c r="AD63" s="818"/>
      <c r="AE63" s="818"/>
      <c r="AF63" s="818"/>
      <c r="AG63" s="818"/>
      <c r="AH63" s="818"/>
    </row>
    <row r="64" spans="2:38" s="80" customFormat="1" ht="18" customHeight="1"/>
    <row r="65" spans="3:34" ht="18" customHeight="1">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row>
    <row r="66" spans="3:34" ht="18" customHeight="1">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row>
    <row r="67" spans="3:34" ht="18" customHeight="1">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row>
  </sheetData>
  <mergeCells count="81">
    <mergeCell ref="R34:AH34"/>
    <mergeCell ref="R35:AH35"/>
    <mergeCell ref="R36:AH36"/>
    <mergeCell ref="H41:Q41"/>
    <mergeCell ref="H43:Q43"/>
    <mergeCell ref="D40:P40"/>
    <mergeCell ref="R40:AH40"/>
    <mergeCell ref="R41:AH41"/>
    <mergeCell ref="D42:P42"/>
    <mergeCell ref="R42:AH42"/>
    <mergeCell ref="V5:AH5"/>
    <mergeCell ref="C12:C13"/>
    <mergeCell ref="D12:Q13"/>
    <mergeCell ref="R12:Z12"/>
    <mergeCell ref="AA12:AI12"/>
    <mergeCell ref="R13:Z13"/>
    <mergeCell ref="AA13:AI13"/>
    <mergeCell ref="B2:AI2"/>
    <mergeCell ref="P7:U7"/>
    <mergeCell ref="D14:K14"/>
    <mergeCell ref="S14:AI14"/>
    <mergeCell ref="D15:Q17"/>
    <mergeCell ref="S15:AI15"/>
    <mergeCell ref="R10:AH10"/>
    <mergeCell ref="D11:Q11"/>
    <mergeCell ref="S16:AI16"/>
    <mergeCell ref="S17:AI17"/>
    <mergeCell ref="R11:AH11"/>
    <mergeCell ref="P6:U6"/>
    <mergeCell ref="V6:AH6"/>
    <mergeCell ref="P4:U4"/>
    <mergeCell ref="V4:AH4"/>
    <mergeCell ref="P5:U5"/>
    <mergeCell ref="R51:Z51"/>
    <mergeCell ref="R30:AH30"/>
    <mergeCell ref="R31:AH31"/>
    <mergeCell ref="C21:C22"/>
    <mergeCell ref="D21:Q22"/>
    <mergeCell ref="G23:Q23"/>
    <mergeCell ref="R21:S21"/>
    <mergeCell ref="V21:W21"/>
    <mergeCell ref="R22:AH22"/>
    <mergeCell ref="D25:AI25"/>
    <mergeCell ref="R47:Z47"/>
    <mergeCell ref="AA47:AI47"/>
    <mergeCell ref="R48:AH48"/>
    <mergeCell ref="D48:Q48"/>
    <mergeCell ref="H34:Q34"/>
    <mergeCell ref="H35:Q35"/>
    <mergeCell ref="D18:Q18"/>
    <mergeCell ref="R18:AI18"/>
    <mergeCell ref="R23:AH23"/>
    <mergeCell ref="D47:Q47"/>
    <mergeCell ref="R43:AH43"/>
    <mergeCell ref="D24:Q24"/>
    <mergeCell ref="R24:AI24"/>
    <mergeCell ref="R28:AH28"/>
    <mergeCell ref="R29:AH29"/>
    <mergeCell ref="H32:Q32"/>
    <mergeCell ref="R33:AH33"/>
    <mergeCell ref="G30:Q30"/>
    <mergeCell ref="G31:Q31"/>
    <mergeCell ref="D28:Q28"/>
    <mergeCell ref="G36:Q36"/>
    <mergeCell ref="R37:AH37"/>
    <mergeCell ref="R61:Y61"/>
    <mergeCell ref="C50:C51"/>
    <mergeCell ref="T63:Y63"/>
    <mergeCell ref="Z63:AH63"/>
    <mergeCell ref="T62:Y62"/>
    <mergeCell ref="Z62:AH62"/>
    <mergeCell ref="Z61:AH61"/>
    <mergeCell ref="C52:C55"/>
    <mergeCell ref="C56:C58"/>
    <mergeCell ref="R50:Z50"/>
    <mergeCell ref="AA50:AI50"/>
    <mergeCell ref="S56:AI57"/>
    <mergeCell ref="D56:R58"/>
    <mergeCell ref="D52:R55"/>
    <mergeCell ref="D50:Q51"/>
    <mergeCell ref="AA51:AI51"/>
  </mergeCells>
  <phoneticPr fontId="4"/>
  <dataValidations count="2">
    <dataValidation type="list" allowBlank="1" showInputMessage="1" showErrorMessage="1" sqref="S52:S55 R14:R17">
      <formula1>$AL$1:$AL$2</formula1>
    </dataValidation>
    <dataValidation type="list" allowBlank="1" showInputMessage="1" showErrorMessage="1" sqref="AA47:AI47">
      <formula1>$AM$47:$AM$48</formula1>
    </dataValidation>
  </dataValidations>
  <printOptions horizontalCentered="1"/>
  <pageMargins left="0.59055118110236227" right="0.59055118110236227" top="0.43307086614173229" bottom="0.19685039370078741" header="0.19685039370078741" footer="0.19685039370078741"/>
  <pageSetup paperSize="9" scale="83" orientation="portrait" horizontalDpi="300" verticalDpi="300" r:id="rId1"/>
  <headerFooter alignWithMargins="0"/>
  <rowBreaks count="1" manualBreakCount="1">
    <brk id="38" max="3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9"/>
  <sheetViews>
    <sheetView view="pageBreakPreview" zoomScaleNormal="100" zoomScaleSheetLayoutView="100" workbookViewId="0">
      <selection activeCell="B1" sqref="B1"/>
    </sheetView>
  </sheetViews>
  <sheetFormatPr defaultColWidth="9" defaultRowHeight="18" customHeight="1"/>
  <cols>
    <col min="1" max="1" width="2.5" style="1" customWidth="1"/>
    <col min="2" max="34" width="3" style="1" customWidth="1"/>
    <col min="35" max="35" width="2.5" style="1" customWidth="1"/>
    <col min="36" max="38" width="3" style="1" customWidth="1"/>
    <col min="39" max="39" width="13" style="1" hidden="1" customWidth="1"/>
    <col min="40" max="47" width="3" style="1" customWidth="1"/>
    <col min="48" max="16384" width="9" style="1"/>
  </cols>
  <sheetData>
    <row r="1" spans="1:34" ht="18" customHeight="1">
      <c r="B1" s="107" t="s">
        <v>567</v>
      </c>
    </row>
    <row r="2" spans="1:34" ht="18" customHeight="1">
      <c r="B2" s="781" t="s">
        <v>216</v>
      </c>
      <c r="C2" s="781"/>
      <c r="D2" s="781"/>
      <c r="E2" s="781"/>
      <c r="F2" s="781"/>
      <c r="G2" s="781"/>
      <c r="H2" s="781"/>
      <c r="I2" s="781"/>
      <c r="J2" s="781"/>
      <c r="K2" s="781"/>
      <c r="L2" s="781"/>
      <c r="M2" s="781"/>
      <c r="N2" s="781"/>
      <c r="O2" s="781"/>
      <c r="P2" s="781"/>
      <c r="Q2" s="781"/>
      <c r="R2" s="781"/>
      <c r="S2" s="781"/>
      <c r="T2" s="781"/>
      <c r="U2" s="781"/>
      <c r="V2" s="781"/>
      <c r="W2" s="781"/>
      <c r="X2" s="781"/>
      <c r="Y2" s="781"/>
      <c r="Z2" s="781"/>
      <c r="AA2" s="781"/>
      <c r="AB2" s="781"/>
      <c r="AC2" s="781"/>
      <c r="AD2" s="781"/>
      <c r="AE2" s="781"/>
      <c r="AF2" s="781"/>
      <c r="AG2" s="781"/>
      <c r="AH2" s="781"/>
    </row>
    <row r="3" spans="1:34" ht="18" customHeight="1">
      <c r="B3" s="789" t="s">
        <v>217</v>
      </c>
      <c r="C3" s="790"/>
      <c r="D3" s="790"/>
      <c r="E3" s="790"/>
      <c r="F3" s="790"/>
      <c r="G3" s="790"/>
      <c r="H3" s="790"/>
      <c r="I3" s="790"/>
      <c r="J3" s="790"/>
      <c r="K3" s="790"/>
      <c r="L3" s="790"/>
      <c r="M3" s="790"/>
      <c r="N3" s="790"/>
      <c r="O3" s="790"/>
      <c r="P3" s="790"/>
      <c r="Q3" s="790"/>
      <c r="R3" s="790"/>
      <c r="S3" s="790"/>
      <c r="T3" s="790"/>
      <c r="U3" s="790"/>
      <c r="V3" s="790"/>
      <c r="W3" s="790"/>
      <c r="X3" s="790"/>
      <c r="Y3" s="790"/>
      <c r="Z3" s="790"/>
      <c r="AA3" s="790"/>
      <c r="AB3" s="790"/>
      <c r="AC3" s="790"/>
      <c r="AD3" s="790"/>
      <c r="AE3" s="790"/>
      <c r="AF3" s="790"/>
      <c r="AG3" s="790"/>
      <c r="AH3" s="790"/>
    </row>
    <row r="4" spans="1:34" ht="18" customHeight="1">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5" spans="1:34" ht="18" customHeight="1">
      <c r="F5" s="782" t="s">
        <v>181</v>
      </c>
      <c r="G5" s="782"/>
      <c r="H5" s="782"/>
      <c r="I5" s="782"/>
      <c r="J5" s="782"/>
      <c r="K5" s="782"/>
      <c r="L5" s="782"/>
      <c r="M5" s="11"/>
      <c r="N5" s="11"/>
      <c r="O5" s="11"/>
    </row>
    <row r="6" spans="1:34" ht="17.25" customHeight="1">
      <c r="F6" s="782" t="s">
        <v>182</v>
      </c>
      <c r="G6" s="782"/>
      <c r="H6" s="782"/>
      <c r="I6" s="782"/>
      <c r="J6" s="782"/>
      <c r="K6" s="782"/>
      <c r="L6" s="782"/>
      <c r="M6" s="11"/>
      <c r="N6" s="11"/>
      <c r="O6" s="11"/>
    </row>
    <row r="7" spans="1:34" ht="17.25" customHeight="1" thickBot="1">
      <c r="F7" s="11"/>
      <c r="G7" s="11"/>
      <c r="H7" s="11"/>
      <c r="I7" s="11"/>
      <c r="J7" s="11"/>
      <c r="K7" s="11"/>
      <c r="L7" s="11"/>
      <c r="M7" s="11"/>
      <c r="N7" s="11"/>
      <c r="O7" s="11"/>
      <c r="P7" s="12"/>
      <c r="V7" s="783" t="s">
        <v>183</v>
      </c>
      <c r="W7" s="783"/>
      <c r="X7" s="783"/>
      <c r="Y7" s="783"/>
      <c r="Z7" s="783"/>
      <c r="AA7" s="783"/>
      <c r="AB7" s="783"/>
      <c r="AC7" s="783"/>
      <c r="AD7" s="783"/>
      <c r="AE7" s="783"/>
      <c r="AF7" s="783"/>
      <c r="AG7" s="783"/>
      <c r="AH7" s="783"/>
    </row>
    <row r="8" spans="1:34" ht="17.25" customHeight="1">
      <c r="D8" s="11"/>
      <c r="E8" s="11"/>
      <c r="F8" s="11"/>
      <c r="G8" s="11"/>
      <c r="H8" s="11"/>
      <c r="I8" s="11"/>
      <c r="J8" s="11"/>
      <c r="K8" s="11"/>
      <c r="L8" s="11"/>
      <c r="M8" s="11"/>
      <c r="N8" s="11"/>
      <c r="P8" s="784" t="s">
        <v>7</v>
      </c>
      <c r="Q8" s="785"/>
      <c r="R8" s="785"/>
      <c r="S8" s="785"/>
      <c r="T8" s="785"/>
      <c r="U8" s="785"/>
      <c r="V8" s="814">
        <f>【様式１】加算率!U7</f>
        <v>0</v>
      </c>
      <c r="W8" s="815"/>
      <c r="X8" s="815"/>
      <c r="Y8" s="815"/>
      <c r="Z8" s="815"/>
      <c r="AA8" s="815"/>
      <c r="AB8" s="815"/>
      <c r="AC8" s="815"/>
      <c r="AD8" s="815"/>
      <c r="AE8" s="815"/>
      <c r="AF8" s="815"/>
      <c r="AG8" s="815"/>
      <c r="AH8" s="816"/>
    </row>
    <row r="9" spans="1:34" ht="17.25" customHeight="1">
      <c r="D9" s="11"/>
      <c r="E9" s="11"/>
      <c r="F9" s="11"/>
      <c r="G9" s="11"/>
      <c r="H9" s="11"/>
      <c r="I9" s="11"/>
      <c r="J9" s="11"/>
      <c r="K9" s="11"/>
      <c r="L9" s="11"/>
      <c r="M9" s="11"/>
      <c r="N9" s="11"/>
      <c r="P9" s="772" t="s">
        <v>10</v>
      </c>
      <c r="Q9" s="773"/>
      <c r="R9" s="773"/>
      <c r="S9" s="773"/>
      <c r="T9" s="773"/>
      <c r="U9" s="773"/>
      <c r="V9" s="824">
        <f>【様式１】加算率!U8</f>
        <v>0</v>
      </c>
      <c r="W9" s="825"/>
      <c r="X9" s="825"/>
      <c r="Y9" s="825"/>
      <c r="Z9" s="825"/>
      <c r="AA9" s="825"/>
      <c r="AB9" s="825"/>
      <c r="AC9" s="825"/>
      <c r="AD9" s="825"/>
      <c r="AE9" s="825"/>
      <c r="AF9" s="825"/>
      <c r="AG9" s="825"/>
      <c r="AH9" s="826"/>
    </row>
    <row r="10" spans="1:34" ht="17.25" customHeight="1">
      <c r="D10" s="11"/>
      <c r="E10" s="11"/>
      <c r="F10" s="11"/>
      <c r="G10" s="11"/>
      <c r="H10" s="11"/>
      <c r="I10" s="11"/>
      <c r="J10" s="11"/>
      <c r="K10" s="11"/>
      <c r="L10" s="11"/>
      <c r="M10" s="11"/>
      <c r="N10" s="11"/>
      <c r="P10" s="772" t="s">
        <v>51</v>
      </c>
      <c r="Q10" s="773"/>
      <c r="R10" s="773"/>
      <c r="S10" s="773"/>
      <c r="T10" s="773"/>
      <c r="U10" s="773"/>
      <c r="V10" s="824">
        <f>【様式１】加算率!U9</f>
        <v>0</v>
      </c>
      <c r="W10" s="825"/>
      <c r="X10" s="825"/>
      <c r="Y10" s="825"/>
      <c r="Z10" s="825"/>
      <c r="AA10" s="825"/>
      <c r="AB10" s="825"/>
      <c r="AC10" s="825"/>
      <c r="AD10" s="825"/>
      <c r="AE10" s="825"/>
      <c r="AF10" s="825"/>
      <c r="AG10" s="825"/>
      <c r="AH10" s="826"/>
    </row>
    <row r="11" spans="1:34" ht="17.25" customHeight="1" thickBot="1">
      <c r="D11" s="11"/>
      <c r="E11" s="11"/>
      <c r="F11" s="11"/>
      <c r="G11" s="11"/>
      <c r="H11" s="11"/>
      <c r="I11" s="11"/>
      <c r="J11" s="11"/>
      <c r="K11" s="11"/>
      <c r="L11" s="11"/>
      <c r="M11" s="11"/>
      <c r="N11" s="11"/>
      <c r="O11" s="11"/>
      <c r="P11" s="777" t="s">
        <v>45</v>
      </c>
      <c r="Q11" s="778"/>
      <c r="R11" s="778"/>
      <c r="S11" s="778"/>
      <c r="T11" s="778"/>
      <c r="U11" s="778"/>
      <c r="V11" s="75">
        <f>【様式１】加算率!U10</f>
        <v>0</v>
      </c>
      <c r="W11" s="74">
        <f>【様式１】加算率!V10</f>
        <v>0</v>
      </c>
      <c r="X11" s="75">
        <f>【様式１】加算率!W10</f>
        <v>0</v>
      </c>
      <c r="Y11" s="73">
        <f>【様式１】加算率!X10</f>
        <v>0</v>
      </c>
      <c r="Z11" s="74">
        <f>【様式１】加算率!Y10</f>
        <v>0</v>
      </c>
      <c r="AA11" s="75">
        <f>【様式１】加算率!Z10</f>
        <v>0</v>
      </c>
      <c r="AB11" s="74">
        <f>【様式１】加算率!AA10</f>
        <v>0</v>
      </c>
      <c r="AC11" s="75">
        <f>【様式１】加算率!AB10</f>
        <v>0</v>
      </c>
      <c r="AD11" s="73">
        <f>【様式１】加算率!AC10</f>
        <v>0</v>
      </c>
      <c r="AE11" s="73">
        <f>【様式１】加算率!AD10</f>
        <v>0</v>
      </c>
      <c r="AF11" s="73">
        <f>【様式１】加算率!AE10</f>
        <v>0</v>
      </c>
      <c r="AG11" s="74">
        <f>【様式１】加算率!AF10</f>
        <v>0</v>
      </c>
      <c r="AH11" s="76">
        <f>【様式１】加算率!AG10</f>
        <v>0</v>
      </c>
    </row>
    <row r="12" spans="1:34" ht="18" customHeight="1">
      <c r="A12" s="12"/>
      <c r="B12" s="12"/>
      <c r="C12" s="12"/>
      <c r="D12" s="12"/>
      <c r="E12" s="12"/>
      <c r="F12" s="12"/>
      <c r="G12" s="12"/>
      <c r="H12" s="12"/>
      <c r="I12" s="12"/>
      <c r="J12" s="12"/>
      <c r="K12" s="12"/>
      <c r="L12" s="12"/>
      <c r="M12" s="12"/>
      <c r="N12" s="12"/>
      <c r="O12" s="12"/>
      <c r="P12" s="12"/>
      <c r="Q12" s="12"/>
      <c r="R12" s="310"/>
      <c r="S12" s="310"/>
      <c r="T12" s="310"/>
      <c r="U12" s="310"/>
      <c r="V12" s="310"/>
      <c r="W12" s="310"/>
      <c r="X12" s="310"/>
      <c r="Y12" s="310"/>
      <c r="Z12" s="15"/>
      <c r="AA12" s="15"/>
      <c r="AB12" s="15"/>
      <c r="AC12" s="15"/>
      <c r="AD12" s="15"/>
      <c r="AE12" s="15"/>
      <c r="AF12" s="15"/>
    </row>
    <row r="13" spans="1:34" ht="21.75" customHeight="1">
      <c r="B13" s="19" t="s">
        <v>218</v>
      </c>
    </row>
    <row r="14" spans="1:34" ht="9" customHeight="1"/>
    <row r="15" spans="1:34" ht="18.75" customHeight="1" thickBot="1">
      <c r="C15" s="19" t="s">
        <v>215</v>
      </c>
    </row>
    <row r="16" spans="1:34" ht="24" customHeight="1" thickTop="1" thickBot="1">
      <c r="C16" s="792" t="s">
        <v>136</v>
      </c>
      <c r="D16" s="353" t="s">
        <v>214</v>
      </c>
      <c r="E16" s="353"/>
      <c r="F16" s="353"/>
      <c r="G16" s="353"/>
      <c r="H16" s="353"/>
      <c r="I16" s="353"/>
      <c r="J16" s="353"/>
      <c r="K16" s="353"/>
      <c r="L16" s="353"/>
      <c r="M16" s="353"/>
      <c r="N16" s="353"/>
      <c r="O16" s="353"/>
      <c r="P16" s="353"/>
      <c r="Q16" s="353"/>
      <c r="R16" s="353"/>
      <c r="S16" s="353"/>
      <c r="T16" s="353"/>
      <c r="U16" s="353"/>
      <c r="V16" s="353"/>
      <c r="W16" s="353"/>
      <c r="X16" s="353"/>
      <c r="Y16" s="353"/>
      <c r="Z16" s="353"/>
      <c r="AA16" s="354"/>
      <c r="AB16" s="827"/>
      <c r="AC16" s="828"/>
      <c r="AD16" s="828"/>
      <c r="AE16" s="828"/>
      <c r="AF16" s="828"/>
      <c r="AG16" s="828"/>
      <c r="AH16" s="829"/>
    </row>
    <row r="17" spans="3:39" ht="17.25" customHeight="1" thickTop="1">
      <c r="C17" s="793"/>
      <c r="D17" s="355" t="s">
        <v>213</v>
      </c>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348"/>
      <c r="AC17" s="348"/>
      <c r="AD17" s="348"/>
      <c r="AE17" s="348"/>
      <c r="AF17" s="348"/>
      <c r="AG17" s="348"/>
      <c r="AH17" s="356"/>
    </row>
    <row r="18" spans="3:39" ht="18" customHeight="1">
      <c r="C18" s="793"/>
      <c r="D18" s="16" t="s">
        <v>212</v>
      </c>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48"/>
      <c r="AC18" s="348"/>
      <c r="AD18" s="348"/>
      <c r="AE18" s="348"/>
      <c r="AF18" s="348"/>
      <c r="AG18" s="348"/>
      <c r="AH18" s="356"/>
      <c r="AM18" s="1" t="s">
        <v>211</v>
      </c>
    </row>
    <row r="19" spans="3:39" ht="18" customHeight="1" thickBot="1">
      <c r="C19" s="794"/>
      <c r="D19" s="358" t="s">
        <v>405</v>
      </c>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60"/>
      <c r="AC19" s="360"/>
      <c r="AD19" s="360"/>
      <c r="AE19" s="360"/>
      <c r="AF19" s="360"/>
      <c r="AG19" s="360"/>
      <c r="AH19" s="361"/>
      <c r="AM19" s="1" t="s">
        <v>210</v>
      </c>
    </row>
    <row r="20" spans="3:39" ht="24" customHeight="1" thickTop="1" thickBot="1">
      <c r="C20" s="795" t="s">
        <v>128</v>
      </c>
      <c r="D20" s="806" t="s">
        <v>48</v>
      </c>
      <c r="E20" s="807"/>
      <c r="F20" s="807"/>
      <c r="G20" s="807"/>
      <c r="H20" s="807"/>
      <c r="I20" s="807"/>
      <c r="J20" s="807"/>
      <c r="K20" s="807"/>
      <c r="L20" s="807"/>
      <c r="M20" s="807"/>
      <c r="N20" s="807"/>
      <c r="O20" s="807"/>
      <c r="P20" s="807"/>
      <c r="Q20" s="807"/>
      <c r="R20" s="807"/>
      <c r="S20" s="807"/>
      <c r="T20" s="807"/>
      <c r="U20" s="807"/>
      <c r="V20" s="807"/>
      <c r="W20" s="807"/>
      <c r="X20" s="807"/>
      <c r="Y20" s="807"/>
      <c r="Z20" s="807"/>
      <c r="AA20" s="808"/>
      <c r="AB20" s="827"/>
      <c r="AC20" s="828"/>
      <c r="AD20" s="828"/>
      <c r="AE20" s="828"/>
      <c r="AF20" s="828"/>
      <c r="AG20" s="828"/>
      <c r="AH20" s="829"/>
    </row>
    <row r="21" spans="3:39" ht="47.25" customHeight="1" thickTop="1">
      <c r="C21" s="796"/>
      <c r="D21" s="362" t="s">
        <v>46</v>
      </c>
      <c r="E21" s="791" t="s">
        <v>39</v>
      </c>
      <c r="F21" s="791"/>
      <c r="G21" s="791"/>
      <c r="H21" s="791"/>
      <c r="I21" s="791"/>
      <c r="J21" s="791"/>
      <c r="K21" s="791"/>
      <c r="L21" s="809"/>
      <c r="M21" s="810"/>
      <c r="N21" s="810"/>
      <c r="O21" s="810"/>
      <c r="P21" s="810"/>
      <c r="Q21" s="810"/>
      <c r="R21" s="810"/>
      <c r="S21" s="810"/>
      <c r="T21" s="810"/>
      <c r="U21" s="810"/>
      <c r="V21" s="810"/>
      <c r="W21" s="810"/>
      <c r="X21" s="810"/>
      <c r="Y21" s="810"/>
      <c r="Z21" s="810"/>
      <c r="AA21" s="810"/>
      <c r="AB21" s="810"/>
      <c r="AC21" s="810"/>
      <c r="AD21" s="810"/>
      <c r="AE21" s="810"/>
      <c r="AF21" s="810"/>
      <c r="AG21" s="810"/>
      <c r="AH21" s="811"/>
    </row>
    <row r="22" spans="3:39" ht="30" customHeight="1">
      <c r="C22" s="796"/>
      <c r="D22" s="804" t="s">
        <v>47</v>
      </c>
      <c r="E22" s="802" t="s">
        <v>49</v>
      </c>
      <c r="F22" s="802"/>
      <c r="G22" s="802"/>
      <c r="H22" s="802"/>
      <c r="I22" s="802"/>
      <c r="J22" s="802"/>
      <c r="K22" s="802"/>
      <c r="L22" s="363" t="s">
        <v>40</v>
      </c>
      <c r="M22" s="798" t="s">
        <v>50</v>
      </c>
      <c r="N22" s="798"/>
      <c r="O22" s="798"/>
      <c r="P22" s="798"/>
      <c r="Q22" s="798"/>
      <c r="R22" s="798"/>
      <c r="S22" s="798"/>
      <c r="T22" s="798"/>
      <c r="U22" s="798"/>
      <c r="V22" s="798"/>
      <c r="W22" s="798"/>
      <c r="X22" s="798"/>
      <c r="Y22" s="798"/>
      <c r="Z22" s="798"/>
      <c r="AA22" s="798"/>
      <c r="AB22" s="798"/>
      <c r="AC22" s="798"/>
      <c r="AD22" s="798"/>
      <c r="AE22" s="798"/>
      <c r="AF22" s="798"/>
      <c r="AG22" s="798"/>
      <c r="AH22" s="799"/>
    </row>
    <row r="23" spans="3:39" ht="18" customHeight="1">
      <c r="C23" s="796"/>
      <c r="D23" s="804"/>
      <c r="E23" s="802"/>
      <c r="F23" s="802"/>
      <c r="G23" s="802"/>
      <c r="H23" s="802"/>
      <c r="I23" s="802"/>
      <c r="J23" s="802"/>
      <c r="K23" s="802"/>
      <c r="L23" s="812" t="s">
        <v>41</v>
      </c>
      <c r="M23" s="819" t="s">
        <v>42</v>
      </c>
      <c r="N23" s="820"/>
      <c r="O23" s="820"/>
      <c r="P23" s="820"/>
      <c r="Q23" s="820"/>
      <c r="R23" s="820"/>
      <c r="S23" s="820"/>
      <c r="T23" s="820"/>
      <c r="U23" s="820"/>
      <c r="V23" s="820"/>
      <c r="W23" s="820"/>
      <c r="X23" s="820"/>
      <c r="Y23" s="820"/>
      <c r="Z23" s="820"/>
      <c r="AA23" s="820"/>
      <c r="AB23" s="820"/>
      <c r="AC23" s="820"/>
      <c r="AD23" s="820"/>
      <c r="AE23" s="820"/>
      <c r="AF23" s="820"/>
      <c r="AG23" s="820"/>
      <c r="AH23" s="821"/>
    </row>
    <row r="24" spans="3:39" ht="47.25" customHeight="1" thickBot="1">
      <c r="C24" s="797"/>
      <c r="D24" s="805"/>
      <c r="E24" s="803"/>
      <c r="F24" s="803"/>
      <c r="G24" s="803"/>
      <c r="H24" s="803"/>
      <c r="I24" s="803"/>
      <c r="J24" s="803"/>
      <c r="K24" s="803"/>
      <c r="L24" s="813"/>
      <c r="M24" s="800"/>
      <c r="N24" s="800"/>
      <c r="O24" s="800"/>
      <c r="P24" s="800"/>
      <c r="Q24" s="800"/>
      <c r="R24" s="800"/>
      <c r="S24" s="800"/>
      <c r="T24" s="800"/>
      <c r="U24" s="800"/>
      <c r="V24" s="800"/>
      <c r="W24" s="800"/>
      <c r="X24" s="800"/>
      <c r="Y24" s="800"/>
      <c r="Z24" s="800"/>
      <c r="AA24" s="800"/>
      <c r="AB24" s="800"/>
      <c r="AC24" s="800"/>
      <c r="AD24" s="800"/>
      <c r="AE24" s="800"/>
      <c r="AF24" s="800"/>
      <c r="AG24" s="800"/>
      <c r="AH24" s="801"/>
    </row>
    <row r="25" spans="3:39" ht="18" customHeight="1">
      <c r="C25" s="1" t="s">
        <v>209</v>
      </c>
    </row>
    <row r="27" spans="3:39" ht="18" customHeight="1">
      <c r="Q27" s="830" t="s">
        <v>208</v>
      </c>
      <c r="R27" s="830"/>
      <c r="S27" s="830"/>
      <c r="T27" s="830"/>
      <c r="U27" s="830"/>
      <c r="V27" s="830"/>
      <c r="W27" s="830"/>
      <c r="X27" s="830"/>
      <c r="Y27" s="822"/>
      <c r="Z27" s="823"/>
      <c r="AA27" s="823"/>
      <c r="AB27" s="823"/>
      <c r="AC27" s="823"/>
      <c r="AD27" s="823"/>
      <c r="AE27" s="823"/>
      <c r="AF27" s="823"/>
      <c r="AG27" s="823"/>
      <c r="AH27" s="823"/>
    </row>
    <row r="28" spans="3:39" ht="18" customHeight="1">
      <c r="S28" s="817" t="s">
        <v>19</v>
      </c>
      <c r="T28" s="817"/>
      <c r="U28" s="817"/>
      <c r="V28" s="817"/>
      <c r="W28" s="817"/>
      <c r="X28" s="817"/>
      <c r="Y28" s="818"/>
      <c r="Z28" s="818"/>
      <c r="AA28" s="818"/>
      <c r="AB28" s="818"/>
      <c r="AC28" s="818"/>
      <c r="AD28" s="818"/>
      <c r="AE28" s="818"/>
      <c r="AF28" s="818"/>
      <c r="AG28" s="818"/>
      <c r="AH28" s="818"/>
    </row>
    <row r="29" spans="3:39" ht="18" customHeight="1">
      <c r="S29" s="817" t="s">
        <v>20</v>
      </c>
      <c r="T29" s="817"/>
      <c r="U29" s="817"/>
      <c r="V29" s="817"/>
      <c r="W29" s="817"/>
      <c r="X29" s="817"/>
      <c r="Y29" s="818"/>
      <c r="Z29" s="818"/>
      <c r="AA29" s="818"/>
      <c r="AB29" s="818"/>
      <c r="AC29" s="818"/>
      <c r="AD29" s="818"/>
      <c r="AE29" s="818"/>
      <c r="AF29" s="818"/>
      <c r="AG29" s="818"/>
      <c r="AH29" s="818"/>
    </row>
  </sheetData>
  <sheetProtection insertRows="0"/>
  <mergeCells count="31">
    <mergeCell ref="V8:AH8"/>
    <mergeCell ref="S29:X29"/>
    <mergeCell ref="Y29:AH29"/>
    <mergeCell ref="M23:AH23"/>
    <mergeCell ref="Y27:AH27"/>
    <mergeCell ref="P9:U9"/>
    <mergeCell ref="V9:AH9"/>
    <mergeCell ref="P11:U11"/>
    <mergeCell ref="P10:U10"/>
    <mergeCell ref="V10:AH10"/>
    <mergeCell ref="AB20:AH20"/>
    <mergeCell ref="Q27:X27"/>
    <mergeCell ref="AB16:AH16"/>
    <mergeCell ref="S28:X28"/>
    <mergeCell ref="Y28:AH28"/>
    <mergeCell ref="B3:AH3"/>
    <mergeCell ref="B2:AH2"/>
    <mergeCell ref="E21:K21"/>
    <mergeCell ref="C16:C19"/>
    <mergeCell ref="C20:C24"/>
    <mergeCell ref="M22:AH22"/>
    <mergeCell ref="M24:AH24"/>
    <mergeCell ref="E22:K24"/>
    <mergeCell ref="D22:D24"/>
    <mergeCell ref="D20:AA20"/>
    <mergeCell ref="L21:AH21"/>
    <mergeCell ref="F5:L5"/>
    <mergeCell ref="F6:L6"/>
    <mergeCell ref="V7:AH7"/>
    <mergeCell ref="L23:L24"/>
    <mergeCell ref="P8:U8"/>
  </mergeCells>
  <phoneticPr fontId="4"/>
  <dataValidations count="1">
    <dataValidation type="list" allowBlank="1" showInputMessage="1" showErrorMessage="1" sqref="AB20:AH20 AB16:AH16">
      <formula1>$AM$18:$AM$20</formula1>
    </dataValidation>
  </dataValidations>
  <printOptions horizontalCentered="1"/>
  <pageMargins left="0.59055118110236227" right="0.59055118110236227" top="0.98425196850393704" bottom="0.98425196850393704" header="0.51181102362204722" footer="0.51181102362204722"/>
  <pageSetup paperSize="9" scale="89" orientation="portrait" horizontalDpi="300" verticalDpi="300" r:id="rId1"/>
  <headerFooter alignWithMargins="0"/>
  <rowBreaks count="1" manualBreakCount="1">
    <brk id="29" max="34"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S45"/>
  <sheetViews>
    <sheetView view="pageBreakPreview" zoomScale="115" zoomScaleNormal="85" zoomScaleSheetLayoutView="115" workbookViewId="0"/>
  </sheetViews>
  <sheetFormatPr defaultColWidth="9" defaultRowHeight="13.5"/>
  <cols>
    <col min="1" max="1" width="5.625" style="91" customWidth="1"/>
    <col min="2" max="4" width="3.125" style="91" customWidth="1"/>
    <col min="5" max="6" width="3.25" style="91" customWidth="1"/>
    <col min="7" max="9" width="3.75" style="91" customWidth="1"/>
    <col min="10" max="13" width="3.25" style="91" customWidth="1"/>
    <col min="14" max="16" width="2.875" style="91" customWidth="1"/>
    <col min="17" max="18" width="3" style="91" customWidth="1"/>
    <col min="19" max="19" width="4.625" style="91" customWidth="1"/>
    <col min="20" max="21" width="3" style="91" customWidth="1"/>
    <col min="22" max="22" width="4.625" style="91" customWidth="1"/>
    <col min="23" max="24" width="3" style="91" customWidth="1"/>
    <col min="25" max="28" width="2.875" style="91" customWidth="1"/>
    <col min="29" max="29" width="2.625" style="91" customWidth="1"/>
    <col min="30" max="32" width="2.875" style="91" customWidth="1"/>
    <col min="33" max="34" width="3" style="91" customWidth="1"/>
    <col min="35" max="35" width="4.625" style="91" customWidth="1"/>
    <col min="36" max="37" width="3" style="91" customWidth="1"/>
    <col min="38" max="38" width="4.625" style="91" customWidth="1"/>
    <col min="39" max="40" width="3" style="91" customWidth="1"/>
    <col min="41" max="44" width="2.875" style="91" customWidth="1"/>
    <col min="45" max="45" width="2.625" style="91" customWidth="1"/>
    <col min="46" max="16384" width="9" style="91"/>
  </cols>
  <sheetData>
    <row r="1" spans="1:45" ht="20.25" customHeight="1" thickBot="1">
      <c r="A1" s="534" t="s">
        <v>583</v>
      </c>
      <c r="B1" s="535"/>
    </row>
    <row r="2" spans="1:45" ht="20.25" customHeight="1" thickBot="1">
      <c r="A2" s="534"/>
      <c r="B2" s="535"/>
      <c r="AD2" s="1519" t="s">
        <v>373</v>
      </c>
      <c r="AE2" s="1517"/>
      <c r="AF2" s="1517"/>
      <c r="AG2" s="1517"/>
      <c r="AH2" s="1518"/>
      <c r="AI2" s="1519">
        <f>【様式７】実績報告書Ⅱ!V5</f>
        <v>0</v>
      </c>
      <c r="AJ2" s="1517"/>
      <c r="AK2" s="1517"/>
      <c r="AL2" s="1517"/>
      <c r="AM2" s="1517"/>
      <c r="AN2" s="1517"/>
      <c r="AO2" s="1517"/>
      <c r="AP2" s="1517"/>
      <c r="AQ2" s="1517"/>
      <c r="AR2" s="1517"/>
      <c r="AS2" s="1518"/>
    </row>
    <row r="3" spans="1:45" ht="30" customHeight="1">
      <c r="A3" s="101" t="s">
        <v>375</v>
      </c>
      <c r="B3" s="536"/>
    </row>
    <row r="4" spans="1:45" ht="34.5" customHeight="1" thickBot="1">
      <c r="A4" s="1521" t="s">
        <v>321</v>
      </c>
      <c r="B4" s="1521"/>
      <c r="C4" s="1522"/>
      <c r="D4" s="1522"/>
      <c r="E4" s="1522"/>
      <c r="F4" s="1522"/>
      <c r="G4" s="1522"/>
      <c r="H4" s="1522"/>
      <c r="I4" s="1522"/>
      <c r="J4" s="1522"/>
      <c r="K4" s="1522"/>
      <c r="L4" s="1522"/>
      <c r="M4" s="1522"/>
      <c r="N4" s="1522"/>
      <c r="O4" s="1522"/>
      <c r="P4" s="1522"/>
      <c r="Q4" s="1522"/>
      <c r="R4" s="1522"/>
      <c r="S4" s="1522"/>
      <c r="T4" s="1522"/>
      <c r="U4" s="1522"/>
      <c r="V4" s="1522"/>
      <c r="W4" s="1522"/>
      <c r="X4" s="1522"/>
      <c r="Y4" s="1522"/>
      <c r="Z4" s="1522"/>
      <c r="AA4" s="1522"/>
      <c r="AB4" s="1522"/>
      <c r="AC4" s="1522"/>
      <c r="AD4" s="1523"/>
      <c r="AE4" s="1523"/>
      <c r="AF4" s="1523"/>
      <c r="AG4" s="1523"/>
      <c r="AH4" s="1523"/>
      <c r="AI4" s="1523"/>
      <c r="AJ4" s="1523"/>
      <c r="AK4" s="1523"/>
      <c r="AL4" s="1523"/>
      <c r="AM4" s="1523"/>
      <c r="AN4" s="1523"/>
      <c r="AO4" s="1523"/>
      <c r="AP4" s="1523"/>
      <c r="AQ4" s="1523"/>
      <c r="AR4" s="1523"/>
      <c r="AS4" s="1523"/>
    </row>
    <row r="5" spans="1:45" s="92" customFormat="1" ht="31.5" customHeight="1">
      <c r="A5" s="1571" t="s">
        <v>23</v>
      </c>
      <c r="B5" s="699" t="s">
        <v>90</v>
      </c>
      <c r="C5" s="669"/>
      <c r="D5" s="669"/>
      <c r="E5" s="669"/>
      <c r="F5" s="695"/>
      <c r="G5" s="699" t="s">
        <v>4</v>
      </c>
      <c r="H5" s="669"/>
      <c r="I5" s="695"/>
      <c r="J5" s="701" t="s">
        <v>108</v>
      </c>
      <c r="K5" s="683"/>
      <c r="L5" s="683"/>
      <c r="M5" s="684"/>
      <c r="N5" s="699" t="s">
        <v>293</v>
      </c>
      <c r="O5" s="669"/>
      <c r="P5" s="669"/>
      <c r="Q5" s="669"/>
      <c r="R5" s="669"/>
      <c r="S5" s="669"/>
      <c r="T5" s="669"/>
      <c r="U5" s="669"/>
      <c r="V5" s="669"/>
      <c r="W5" s="669"/>
      <c r="X5" s="669"/>
      <c r="Y5" s="669"/>
      <c r="Z5" s="669"/>
      <c r="AA5" s="669"/>
      <c r="AB5" s="669"/>
      <c r="AC5" s="669"/>
      <c r="AD5" s="669"/>
      <c r="AE5" s="669"/>
      <c r="AF5" s="669"/>
      <c r="AG5" s="669"/>
      <c r="AH5" s="669"/>
      <c r="AI5" s="669"/>
      <c r="AJ5" s="669"/>
      <c r="AK5" s="669"/>
      <c r="AL5" s="669"/>
      <c r="AM5" s="669"/>
      <c r="AN5" s="669"/>
      <c r="AO5" s="669"/>
      <c r="AP5" s="669"/>
      <c r="AQ5" s="669"/>
      <c r="AR5" s="669"/>
      <c r="AS5" s="705"/>
    </row>
    <row r="6" spans="1:45" s="92" customFormat="1" ht="31.5" customHeight="1" thickBot="1">
      <c r="A6" s="1572"/>
      <c r="B6" s="1573"/>
      <c r="C6" s="1574"/>
      <c r="D6" s="1574"/>
      <c r="E6" s="1574"/>
      <c r="F6" s="892"/>
      <c r="G6" s="1573"/>
      <c r="H6" s="1574"/>
      <c r="I6" s="892"/>
      <c r="J6" s="1575"/>
      <c r="K6" s="1576"/>
      <c r="L6" s="1576"/>
      <c r="M6" s="1577"/>
      <c r="N6" s="627"/>
      <c r="O6" s="628"/>
      <c r="P6" s="628"/>
      <c r="Q6" s="628"/>
      <c r="R6" s="628"/>
      <c r="S6" s="628"/>
      <c r="T6" s="628"/>
      <c r="U6" s="628"/>
      <c r="V6" s="628"/>
      <c r="W6" s="628"/>
      <c r="X6" s="628"/>
      <c r="Y6" s="628"/>
      <c r="Z6" s="628"/>
      <c r="AA6" s="628"/>
      <c r="AB6" s="628"/>
      <c r="AC6" s="628"/>
      <c r="AD6" s="842" t="s">
        <v>533</v>
      </c>
      <c r="AE6" s="1528"/>
      <c r="AF6" s="1528"/>
      <c r="AG6" s="1528"/>
      <c r="AH6" s="1528"/>
      <c r="AI6" s="1528"/>
      <c r="AJ6" s="1528"/>
      <c r="AK6" s="1528"/>
      <c r="AL6" s="1528"/>
      <c r="AM6" s="1528"/>
      <c r="AN6" s="1528"/>
      <c r="AO6" s="1528"/>
      <c r="AP6" s="1528"/>
      <c r="AQ6" s="1528"/>
      <c r="AR6" s="1528"/>
      <c r="AS6" s="1529"/>
    </row>
    <row r="7" spans="1:45" ht="26.1" customHeight="1">
      <c r="A7" s="551" t="s">
        <v>115</v>
      </c>
      <c r="B7" s="1753" t="s">
        <v>118</v>
      </c>
      <c r="C7" s="1754"/>
      <c r="D7" s="1754"/>
      <c r="E7" s="1754"/>
      <c r="F7" s="1754"/>
      <c r="G7" s="700" t="s">
        <v>87</v>
      </c>
      <c r="H7" s="697"/>
      <c r="I7" s="697"/>
      <c r="J7" s="700" t="s">
        <v>89</v>
      </c>
      <c r="K7" s="697"/>
      <c r="L7" s="697"/>
      <c r="M7" s="698"/>
      <c r="N7" s="1537">
        <v>40000</v>
      </c>
      <c r="O7" s="1538"/>
      <c r="P7" s="1538"/>
      <c r="Q7" s="122" t="s">
        <v>18</v>
      </c>
      <c r="R7" s="122" t="s">
        <v>143</v>
      </c>
      <c r="S7" s="257">
        <v>12</v>
      </c>
      <c r="T7" s="122" t="s">
        <v>110</v>
      </c>
      <c r="U7" s="122" t="s">
        <v>143</v>
      </c>
      <c r="V7" s="257">
        <v>2</v>
      </c>
      <c r="W7" s="122" t="s">
        <v>52</v>
      </c>
      <c r="X7" s="122" t="s">
        <v>142</v>
      </c>
      <c r="Y7" s="1538">
        <f>N7*S7*V7</f>
        <v>960000</v>
      </c>
      <c r="Z7" s="1538"/>
      <c r="AA7" s="1538"/>
      <c r="AB7" s="1538"/>
      <c r="AC7" s="552" t="s">
        <v>18</v>
      </c>
      <c r="AD7" s="1537">
        <v>2000</v>
      </c>
      <c r="AE7" s="1538"/>
      <c r="AF7" s="1538"/>
      <c r="AG7" s="122" t="s">
        <v>18</v>
      </c>
      <c r="AH7" s="122" t="s">
        <v>143</v>
      </c>
      <c r="AI7" s="257">
        <v>12</v>
      </c>
      <c r="AJ7" s="122" t="s">
        <v>110</v>
      </c>
      <c r="AK7" s="122" t="s">
        <v>143</v>
      </c>
      <c r="AL7" s="257">
        <v>2</v>
      </c>
      <c r="AM7" s="122" t="s">
        <v>52</v>
      </c>
      <c r="AN7" s="122" t="s">
        <v>142</v>
      </c>
      <c r="AO7" s="1538">
        <f>AD7*AI7*AL7</f>
        <v>48000</v>
      </c>
      <c r="AP7" s="1538"/>
      <c r="AQ7" s="1538"/>
      <c r="AR7" s="1538"/>
      <c r="AS7" s="150" t="s">
        <v>18</v>
      </c>
    </row>
    <row r="8" spans="1:45" ht="26.1" customHeight="1">
      <c r="A8" s="538" t="s">
        <v>114</v>
      </c>
      <c r="B8" s="1037" t="s">
        <v>88</v>
      </c>
      <c r="C8" s="1549"/>
      <c r="D8" s="1549"/>
      <c r="E8" s="1549"/>
      <c r="F8" s="1549"/>
      <c r="G8" s="1550" t="s">
        <v>87</v>
      </c>
      <c r="H8" s="1551"/>
      <c r="I8" s="1551"/>
      <c r="J8" s="1550" t="s">
        <v>112</v>
      </c>
      <c r="K8" s="1551"/>
      <c r="L8" s="1551"/>
      <c r="M8" s="1552"/>
      <c r="N8" s="1533">
        <v>40000</v>
      </c>
      <c r="O8" s="1534"/>
      <c r="P8" s="1534"/>
      <c r="Q8" s="93" t="s">
        <v>18</v>
      </c>
      <c r="R8" s="93" t="s">
        <v>143</v>
      </c>
      <c r="S8" s="258">
        <v>12</v>
      </c>
      <c r="T8" s="93" t="s">
        <v>110</v>
      </c>
      <c r="U8" s="93" t="s">
        <v>143</v>
      </c>
      <c r="V8" s="258">
        <v>1</v>
      </c>
      <c r="W8" s="93" t="s">
        <v>52</v>
      </c>
      <c r="X8" s="93" t="s">
        <v>142</v>
      </c>
      <c r="Y8" s="1534">
        <f>N8*S8*V8</f>
        <v>480000</v>
      </c>
      <c r="Z8" s="1534"/>
      <c r="AA8" s="1534"/>
      <c r="AB8" s="1534"/>
      <c r="AC8" s="553" t="s">
        <v>18</v>
      </c>
      <c r="AD8" s="1533">
        <v>2000</v>
      </c>
      <c r="AE8" s="1534"/>
      <c r="AF8" s="1534"/>
      <c r="AG8" s="93" t="s">
        <v>18</v>
      </c>
      <c r="AH8" s="93" t="s">
        <v>143</v>
      </c>
      <c r="AI8" s="258">
        <v>12</v>
      </c>
      <c r="AJ8" s="93" t="s">
        <v>110</v>
      </c>
      <c r="AK8" s="93" t="s">
        <v>143</v>
      </c>
      <c r="AL8" s="258">
        <v>1</v>
      </c>
      <c r="AM8" s="93" t="s">
        <v>52</v>
      </c>
      <c r="AN8" s="93" t="s">
        <v>142</v>
      </c>
      <c r="AO8" s="1534">
        <f>AD8*AI8*AL8</f>
        <v>24000</v>
      </c>
      <c r="AP8" s="1534"/>
      <c r="AQ8" s="1534"/>
      <c r="AR8" s="1534"/>
      <c r="AS8" s="94" t="s">
        <v>18</v>
      </c>
    </row>
    <row r="9" spans="1:45" ht="26.1" customHeight="1">
      <c r="A9" s="538" t="s">
        <v>117</v>
      </c>
      <c r="B9" s="1559" t="s">
        <v>553</v>
      </c>
      <c r="C9" s="1560"/>
      <c r="D9" s="1560"/>
      <c r="E9" s="1560"/>
      <c r="F9" s="1561"/>
      <c r="G9" s="1554" t="s">
        <v>554</v>
      </c>
      <c r="H9" s="1555"/>
      <c r="I9" s="1556"/>
      <c r="J9" s="1550" t="s">
        <v>89</v>
      </c>
      <c r="K9" s="1551"/>
      <c r="L9" s="1551"/>
      <c r="M9" s="1552"/>
      <c r="N9" s="1533">
        <v>40000</v>
      </c>
      <c r="O9" s="1534"/>
      <c r="P9" s="1534"/>
      <c r="Q9" s="93" t="s">
        <v>18</v>
      </c>
      <c r="R9" s="93" t="s">
        <v>143</v>
      </c>
      <c r="S9" s="258">
        <v>12</v>
      </c>
      <c r="T9" s="93" t="s">
        <v>110</v>
      </c>
      <c r="U9" s="93" t="s">
        <v>143</v>
      </c>
      <c r="V9" s="258">
        <v>1</v>
      </c>
      <c r="W9" s="93" t="s">
        <v>52</v>
      </c>
      <c r="X9" s="93" t="s">
        <v>142</v>
      </c>
      <c r="Y9" s="1534">
        <f t="shared" ref="Y9" si="0">N9*S9*V9</f>
        <v>480000</v>
      </c>
      <c r="Z9" s="1534"/>
      <c r="AA9" s="1534"/>
      <c r="AB9" s="1534"/>
      <c r="AC9" s="553" t="s">
        <v>18</v>
      </c>
      <c r="AD9" s="1533">
        <v>2000</v>
      </c>
      <c r="AE9" s="1534"/>
      <c r="AF9" s="1534"/>
      <c r="AG9" s="93" t="s">
        <v>18</v>
      </c>
      <c r="AH9" s="93" t="s">
        <v>143</v>
      </c>
      <c r="AI9" s="258">
        <v>12</v>
      </c>
      <c r="AJ9" s="93" t="s">
        <v>110</v>
      </c>
      <c r="AK9" s="93" t="s">
        <v>143</v>
      </c>
      <c r="AL9" s="258">
        <v>1</v>
      </c>
      <c r="AM9" s="93" t="s">
        <v>52</v>
      </c>
      <c r="AN9" s="93" t="s">
        <v>142</v>
      </c>
      <c r="AO9" s="1534">
        <f t="shared" ref="AO9" si="1">AD9*AI9*AL9</f>
        <v>24000</v>
      </c>
      <c r="AP9" s="1534"/>
      <c r="AQ9" s="1534"/>
      <c r="AR9" s="1534"/>
      <c r="AS9" s="94" t="s">
        <v>18</v>
      </c>
    </row>
    <row r="10" spans="1:45" ht="26.1" customHeight="1">
      <c r="A10" s="538" t="s">
        <v>560</v>
      </c>
      <c r="B10" s="1037" t="s">
        <v>116</v>
      </c>
      <c r="C10" s="1549"/>
      <c r="D10" s="1549"/>
      <c r="E10" s="1549"/>
      <c r="F10" s="1549"/>
      <c r="G10" s="1550" t="s">
        <v>87</v>
      </c>
      <c r="H10" s="1551"/>
      <c r="I10" s="1551"/>
      <c r="J10" s="1550" t="s">
        <v>89</v>
      </c>
      <c r="K10" s="1551"/>
      <c r="L10" s="1551"/>
      <c r="M10" s="1552"/>
      <c r="N10" s="1533">
        <v>40000</v>
      </c>
      <c r="O10" s="1534"/>
      <c r="P10" s="1534"/>
      <c r="Q10" s="93" t="s">
        <v>18</v>
      </c>
      <c r="R10" s="93" t="s">
        <v>143</v>
      </c>
      <c r="S10" s="258">
        <v>12</v>
      </c>
      <c r="T10" s="93" t="s">
        <v>110</v>
      </c>
      <c r="U10" s="93" t="s">
        <v>143</v>
      </c>
      <c r="V10" s="258">
        <v>1</v>
      </c>
      <c r="W10" s="93" t="s">
        <v>52</v>
      </c>
      <c r="X10" s="93" t="s">
        <v>142</v>
      </c>
      <c r="Y10" s="1534">
        <f t="shared" ref="Y10:Y11" si="2">N10*S10*V10</f>
        <v>480000</v>
      </c>
      <c r="Z10" s="1534"/>
      <c r="AA10" s="1534"/>
      <c r="AB10" s="1534"/>
      <c r="AC10" s="553" t="s">
        <v>18</v>
      </c>
      <c r="AD10" s="1533">
        <v>2000</v>
      </c>
      <c r="AE10" s="1534"/>
      <c r="AF10" s="1534"/>
      <c r="AG10" s="93" t="s">
        <v>18</v>
      </c>
      <c r="AH10" s="93" t="s">
        <v>143</v>
      </c>
      <c r="AI10" s="258">
        <v>12</v>
      </c>
      <c r="AJ10" s="93" t="s">
        <v>110</v>
      </c>
      <c r="AK10" s="93" t="s">
        <v>143</v>
      </c>
      <c r="AL10" s="258">
        <v>1</v>
      </c>
      <c r="AM10" s="93" t="s">
        <v>52</v>
      </c>
      <c r="AN10" s="93" t="s">
        <v>142</v>
      </c>
      <c r="AO10" s="1534">
        <f t="shared" ref="AO10:AO11" si="3">AD10*AI10*AL10</f>
        <v>24000</v>
      </c>
      <c r="AP10" s="1534"/>
      <c r="AQ10" s="1534"/>
      <c r="AR10" s="1534"/>
      <c r="AS10" s="94" t="s">
        <v>18</v>
      </c>
    </row>
    <row r="11" spans="1:45" ht="26.1" customHeight="1">
      <c r="A11" s="538" t="s">
        <v>561</v>
      </c>
      <c r="B11" s="1037" t="s">
        <v>116</v>
      </c>
      <c r="C11" s="1549"/>
      <c r="D11" s="1549"/>
      <c r="E11" s="1549"/>
      <c r="F11" s="1549"/>
      <c r="G11" s="700" t="s">
        <v>111</v>
      </c>
      <c r="H11" s="697"/>
      <c r="I11" s="697"/>
      <c r="J11" s="1550" t="s">
        <v>89</v>
      </c>
      <c r="K11" s="1551"/>
      <c r="L11" s="1551"/>
      <c r="M11" s="1552"/>
      <c r="N11" s="1533">
        <v>30000</v>
      </c>
      <c r="O11" s="1534"/>
      <c r="P11" s="1534"/>
      <c r="Q11" s="93" t="s">
        <v>18</v>
      </c>
      <c r="R11" s="93" t="s">
        <v>143</v>
      </c>
      <c r="S11" s="258">
        <v>12</v>
      </c>
      <c r="T11" s="93" t="s">
        <v>110</v>
      </c>
      <c r="U11" s="93" t="s">
        <v>143</v>
      </c>
      <c r="V11" s="258">
        <v>1</v>
      </c>
      <c r="W11" s="93" t="s">
        <v>52</v>
      </c>
      <c r="X11" s="93" t="s">
        <v>142</v>
      </c>
      <c r="Y11" s="1534">
        <f t="shared" si="2"/>
        <v>360000</v>
      </c>
      <c r="Z11" s="1534"/>
      <c r="AA11" s="1534"/>
      <c r="AB11" s="1534"/>
      <c r="AC11" s="553" t="s">
        <v>18</v>
      </c>
      <c r="AD11" s="1533">
        <v>1000</v>
      </c>
      <c r="AE11" s="1534"/>
      <c r="AF11" s="1534"/>
      <c r="AG11" s="93" t="s">
        <v>18</v>
      </c>
      <c r="AH11" s="93" t="s">
        <v>143</v>
      </c>
      <c r="AI11" s="258">
        <v>12</v>
      </c>
      <c r="AJ11" s="93" t="s">
        <v>110</v>
      </c>
      <c r="AK11" s="93" t="s">
        <v>143</v>
      </c>
      <c r="AL11" s="258">
        <v>1</v>
      </c>
      <c r="AM11" s="93" t="s">
        <v>52</v>
      </c>
      <c r="AN11" s="93" t="s">
        <v>142</v>
      </c>
      <c r="AO11" s="1534">
        <f t="shared" si="3"/>
        <v>12000</v>
      </c>
      <c r="AP11" s="1534"/>
      <c r="AQ11" s="1534"/>
      <c r="AR11" s="1534"/>
      <c r="AS11" s="94" t="s">
        <v>18</v>
      </c>
    </row>
    <row r="12" spans="1:45" ht="26.1" customHeight="1">
      <c r="A12" s="538">
        <v>1</v>
      </c>
      <c r="B12" s="1542"/>
      <c r="C12" s="1697"/>
      <c r="D12" s="1697"/>
      <c r="E12" s="1697"/>
      <c r="F12" s="1697"/>
      <c r="G12" s="1546"/>
      <c r="H12" s="1547"/>
      <c r="I12" s="1547"/>
      <c r="J12" s="1546"/>
      <c r="K12" s="1547"/>
      <c r="L12" s="1547"/>
      <c r="M12" s="1548"/>
      <c r="N12" s="1525"/>
      <c r="O12" s="1526"/>
      <c r="P12" s="1526"/>
      <c r="Q12" s="93" t="s">
        <v>18</v>
      </c>
      <c r="R12" s="93" t="s">
        <v>143</v>
      </c>
      <c r="S12" s="256"/>
      <c r="T12" s="93" t="s">
        <v>110</v>
      </c>
      <c r="U12" s="93" t="s">
        <v>143</v>
      </c>
      <c r="V12" s="256"/>
      <c r="W12" s="93" t="s">
        <v>52</v>
      </c>
      <c r="X12" s="93" t="s">
        <v>142</v>
      </c>
      <c r="Y12" s="1041">
        <f>N12*S12*V12</f>
        <v>0</v>
      </c>
      <c r="Z12" s="1041"/>
      <c r="AA12" s="1041"/>
      <c r="AB12" s="1041"/>
      <c r="AC12" s="553" t="s">
        <v>18</v>
      </c>
      <c r="AD12" s="1525"/>
      <c r="AE12" s="1526"/>
      <c r="AF12" s="1526"/>
      <c r="AG12" s="93" t="s">
        <v>18</v>
      </c>
      <c r="AH12" s="93" t="s">
        <v>143</v>
      </c>
      <c r="AI12" s="256"/>
      <c r="AJ12" s="93" t="s">
        <v>110</v>
      </c>
      <c r="AK12" s="93" t="s">
        <v>143</v>
      </c>
      <c r="AL12" s="256"/>
      <c r="AM12" s="93" t="s">
        <v>52</v>
      </c>
      <c r="AN12" s="93" t="s">
        <v>142</v>
      </c>
      <c r="AO12" s="1041">
        <f>AD12*AI12*AL12</f>
        <v>0</v>
      </c>
      <c r="AP12" s="1041"/>
      <c r="AQ12" s="1041"/>
      <c r="AR12" s="1041"/>
      <c r="AS12" s="94" t="s">
        <v>18</v>
      </c>
    </row>
    <row r="13" spans="1:45" ht="26.1" customHeight="1">
      <c r="A13" s="538">
        <v>2</v>
      </c>
      <c r="B13" s="1542"/>
      <c r="C13" s="1697"/>
      <c r="D13" s="1697"/>
      <c r="E13" s="1697"/>
      <c r="F13" s="1697"/>
      <c r="G13" s="1546"/>
      <c r="H13" s="1547"/>
      <c r="I13" s="1547"/>
      <c r="J13" s="1546"/>
      <c r="K13" s="1547"/>
      <c r="L13" s="1547"/>
      <c r="M13" s="1548"/>
      <c r="N13" s="1525"/>
      <c r="O13" s="1526"/>
      <c r="P13" s="1526"/>
      <c r="Q13" s="93" t="s">
        <v>18</v>
      </c>
      <c r="R13" s="93" t="s">
        <v>143</v>
      </c>
      <c r="S13" s="256"/>
      <c r="T13" s="93" t="s">
        <v>110</v>
      </c>
      <c r="U13" s="93" t="s">
        <v>143</v>
      </c>
      <c r="V13" s="256"/>
      <c r="W13" s="93" t="s">
        <v>52</v>
      </c>
      <c r="X13" s="93" t="s">
        <v>142</v>
      </c>
      <c r="Y13" s="1041">
        <f t="shared" ref="Y13:Y21" si="4">N13*S13*V13</f>
        <v>0</v>
      </c>
      <c r="Z13" s="1041"/>
      <c r="AA13" s="1041"/>
      <c r="AB13" s="1041"/>
      <c r="AC13" s="553" t="s">
        <v>18</v>
      </c>
      <c r="AD13" s="1525"/>
      <c r="AE13" s="1526"/>
      <c r="AF13" s="1526"/>
      <c r="AG13" s="93" t="s">
        <v>18</v>
      </c>
      <c r="AH13" s="93" t="s">
        <v>143</v>
      </c>
      <c r="AI13" s="256"/>
      <c r="AJ13" s="93" t="s">
        <v>110</v>
      </c>
      <c r="AK13" s="93" t="s">
        <v>143</v>
      </c>
      <c r="AL13" s="256"/>
      <c r="AM13" s="93" t="s">
        <v>52</v>
      </c>
      <c r="AN13" s="93" t="s">
        <v>142</v>
      </c>
      <c r="AO13" s="1041">
        <f t="shared" ref="AO13:AO15" si="5">AD13*AI13*AL13</f>
        <v>0</v>
      </c>
      <c r="AP13" s="1041"/>
      <c r="AQ13" s="1041"/>
      <c r="AR13" s="1041"/>
      <c r="AS13" s="94" t="s">
        <v>18</v>
      </c>
    </row>
    <row r="14" spans="1:45" ht="26.1" customHeight="1">
      <c r="A14" s="538">
        <v>3</v>
      </c>
      <c r="B14" s="1542"/>
      <c r="C14" s="1697"/>
      <c r="D14" s="1697"/>
      <c r="E14" s="1697"/>
      <c r="F14" s="1697"/>
      <c r="G14" s="1546"/>
      <c r="H14" s="1547"/>
      <c r="I14" s="1547"/>
      <c r="J14" s="1546"/>
      <c r="K14" s="1547"/>
      <c r="L14" s="1547"/>
      <c r="M14" s="1548"/>
      <c r="N14" s="1525"/>
      <c r="O14" s="1526"/>
      <c r="P14" s="1526"/>
      <c r="Q14" s="93" t="s">
        <v>18</v>
      </c>
      <c r="R14" s="93" t="s">
        <v>143</v>
      </c>
      <c r="S14" s="256"/>
      <c r="T14" s="93" t="s">
        <v>110</v>
      </c>
      <c r="U14" s="93" t="s">
        <v>143</v>
      </c>
      <c r="V14" s="256"/>
      <c r="W14" s="93" t="s">
        <v>52</v>
      </c>
      <c r="X14" s="93" t="s">
        <v>142</v>
      </c>
      <c r="Y14" s="1041">
        <f t="shared" si="4"/>
        <v>0</v>
      </c>
      <c r="Z14" s="1041"/>
      <c r="AA14" s="1041"/>
      <c r="AB14" s="1041"/>
      <c r="AC14" s="553" t="s">
        <v>18</v>
      </c>
      <c r="AD14" s="1525"/>
      <c r="AE14" s="1526"/>
      <c r="AF14" s="1526"/>
      <c r="AG14" s="93" t="s">
        <v>18</v>
      </c>
      <c r="AH14" s="93" t="s">
        <v>143</v>
      </c>
      <c r="AI14" s="256"/>
      <c r="AJ14" s="93" t="s">
        <v>110</v>
      </c>
      <c r="AK14" s="93" t="s">
        <v>143</v>
      </c>
      <c r="AL14" s="256"/>
      <c r="AM14" s="93" t="s">
        <v>52</v>
      </c>
      <c r="AN14" s="93" t="s">
        <v>142</v>
      </c>
      <c r="AO14" s="1041">
        <f t="shared" si="5"/>
        <v>0</v>
      </c>
      <c r="AP14" s="1041"/>
      <c r="AQ14" s="1041"/>
      <c r="AR14" s="1041"/>
      <c r="AS14" s="94" t="s">
        <v>18</v>
      </c>
    </row>
    <row r="15" spans="1:45" ht="26.1" customHeight="1">
      <c r="A15" s="538">
        <v>4</v>
      </c>
      <c r="B15" s="1542"/>
      <c r="C15" s="1697"/>
      <c r="D15" s="1697"/>
      <c r="E15" s="1697"/>
      <c r="F15" s="1697"/>
      <c r="G15" s="1546"/>
      <c r="H15" s="1547"/>
      <c r="I15" s="1547"/>
      <c r="J15" s="1546"/>
      <c r="K15" s="1547"/>
      <c r="L15" s="1547"/>
      <c r="M15" s="1548"/>
      <c r="N15" s="1525"/>
      <c r="O15" s="1526"/>
      <c r="P15" s="1526"/>
      <c r="Q15" s="93" t="s">
        <v>18</v>
      </c>
      <c r="R15" s="93" t="s">
        <v>143</v>
      </c>
      <c r="S15" s="256"/>
      <c r="T15" s="93" t="s">
        <v>110</v>
      </c>
      <c r="U15" s="93" t="s">
        <v>143</v>
      </c>
      <c r="V15" s="256"/>
      <c r="W15" s="93" t="s">
        <v>52</v>
      </c>
      <c r="X15" s="93" t="s">
        <v>142</v>
      </c>
      <c r="Y15" s="1041">
        <f t="shared" si="4"/>
        <v>0</v>
      </c>
      <c r="Z15" s="1041"/>
      <c r="AA15" s="1041"/>
      <c r="AB15" s="1041"/>
      <c r="AC15" s="553" t="s">
        <v>18</v>
      </c>
      <c r="AD15" s="1525"/>
      <c r="AE15" s="1526"/>
      <c r="AF15" s="1526"/>
      <c r="AG15" s="93" t="s">
        <v>18</v>
      </c>
      <c r="AH15" s="93" t="s">
        <v>143</v>
      </c>
      <c r="AI15" s="256"/>
      <c r="AJ15" s="93" t="s">
        <v>110</v>
      </c>
      <c r="AK15" s="93" t="s">
        <v>143</v>
      </c>
      <c r="AL15" s="256"/>
      <c r="AM15" s="93" t="s">
        <v>52</v>
      </c>
      <c r="AN15" s="93" t="s">
        <v>142</v>
      </c>
      <c r="AO15" s="1041">
        <f t="shared" si="5"/>
        <v>0</v>
      </c>
      <c r="AP15" s="1041"/>
      <c r="AQ15" s="1041"/>
      <c r="AR15" s="1041"/>
      <c r="AS15" s="94" t="s">
        <v>18</v>
      </c>
    </row>
    <row r="16" spans="1:45" ht="26.1" customHeight="1">
      <c r="A16" s="539">
        <v>5</v>
      </c>
      <c r="B16" s="1542"/>
      <c r="C16" s="1697"/>
      <c r="D16" s="1697"/>
      <c r="E16" s="1697"/>
      <c r="F16" s="1697"/>
      <c r="G16" s="1546"/>
      <c r="H16" s="1547"/>
      <c r="I16" s="1547"/>
      <c r="J16" s="1546"/>
      <c r="K16" s="1547"/>
      <c r="L16" s="1547"/>
      <c r="M16" s="1548"/>
      <c r="N16" s="1525"/>
      <c r="O16" s="1526"/>
      <c r="P16" s="1526"/>
      <c r="Q16" s="93" t="s">
        <v>18</v>
      </c>
      <c r="R16" s="93" t="s">
        <v>143</v>
      </c>
      <c r="S16" s="256"/>
      <c r="T16" s="93" t="s">
        <v>110</v>
      </c>
      <c r="U16" s="93" t="s">
        <v>143</v>
      </c>
      <c r="V16" s="256"/>
      <c r="W16" s="93" t="s">
        <v>52</v>
      </c>
      <c r="X16" s="93" t="s">
        <v>142</v>
      </c>
      <c r="Y16" s="1041">
        <f>N16*S16*V16</f>
        <v>0</v>
      </c>
      <c r="Z16" s="1041"/>
      <c r="AA16" s="1041"/>
      <c r="AB16" s="1041"/>
      <c r="AC16" s="553" t="s">
        <v>18</v>
      </c>
      <c r="AD16" s="1525"/>
      <c r="AE16" s="1526"/>
      <c r="AF16" s="1526"/>
      <c r="AG16" s="93" t="s">
        <v>18</v>
      </c>
      <c r="AH16" s="93" t="s">
        <v>143</v>
      </c>
      <c r="AI16" s="256"/>
      <c r="AJ16" s="93" t="s">
        <v>110</v>
      </c>
      <c r="AK16" s="93" t="s">
        <v>143</v>
      </c>
      <c r="AL16" s="256"/>
      <c r="AM16" s="93" t="s">
        <v>52</v>
      </c>
      <c r="AN16" s="93" t="s">
        <v>142</v>
      </c>
      <c r="AO16" s="1041">
        <f>AD16*AI16*AL16</f>
        <v>0</v>
      </c>
      <c r="AP16" s="1041"/>
      <c r="AQ16" s="1041"/>
      <c r="AR16" s="1041"/>
      <c r="AS16" s="94" t="s">
        <v>18</v>
      </c>
    </row>
    <row r="17" spans="1:45" ht="26.1" customHeight="1">
      <c r="A17" s="539">
        <v>6</v>
      </c>
      <c r="B17" s="1542"/>
      <c r="C17" s="1697"/>
      <c r="D17" s="1697"/>
      <c r="E17" s="1697"/>
      <c r="F17" s="1697"/>
      <c r="G17" s="1546"/>
      <c r="H17" s="1547"/>
      <c r="I17" s="1547"/>
      <c r="J17" s="1546"/>
      <c r="K17" s="1547"/>
      <c r="L17" s="1547"/>
      <c r="M17" s="1548"/>
      <c r="N17" s="1525"/>
      <c r="O17" s="1526"/>
      <c r="P17" s="1526"/>
      <c r="Q17" s="93" t="s">
        <v>18</v>
      </c>
      <c r="R17" s="93" t="s">
        <v>143</v>
      </c>
      <c r="S17" s="256"/>
      <c r="T17" s="93" t="s">
        <v>110</v>
      </c>
      <c r="U17" s="93" t="s">
        <v>143</v>
      </c>
      <c r="V17" s="256"/>
      <c r="W17" s="93" t="s">
        <v>52</v>
      </c>
      <c r="X17" s="93" t="s">
        <v>142</v>
      </c>
      <c r="Y17" s="1041">
        <f t="shared" si="4"/>
        <v>0</v>
      </c>
      <c r="Z17" s="1041"/>
      <c r="AA17" s="1041"/>
      <c r="AB17" s="1041"/>
      <c r="AC17" s="553" t="s">
        <v>18</v>
      </c>
      <c r="AD17" s="1525"/>
      <c r="AE17" s="1526"/>
      <c r="AF17" s="1526"/>
      <c r="AG17" s="93" t="s">
        <v>18</v>
      </c>
      <c r="AH17" s="93" t="s">
        <v>143</v>
      </c>
      <c r="AI17" s="256"/>
      <c r="AJ17" s="93" t="s">
        <v>110</v>
      </c>
      <c r="AK17" s="93" t="s">
        <v>143</v>
      </c>
      <c r="AL17" s="256"/>
      <c r="AM17" s="93" t="s">
        <v>52</v>
      </c>
      <c r="AN17" s="93" t="s">
        <v>142</v>
      </c>
      <c r="AO17" s="1041">
        <f t="shared" ref="AO17:AO21" si="6">AD17*AI17*AL17</f>
        <v>0</v>
      </c>
      <c r="AP17" s="1041"/>
      <c r="AQ17" s="1041"/>
      <c r="AR17" s="1041"/>
      <c r="AS17" s="94" t="s">
        <v>18</v>
      </c>
    </row>
    <row r="18" spans="1:45" ht="26.1" customHeight="1">
      <c r="A18" s="539">
        <v>7</v>
      </c>
      <c r="B18" s="1542"/>
      <c r="C18" s="1697"/>
      <c r="D18" s="1697"/>
      <c r="E18" s="1697"/>
      <c r="F18" s="1697"/>
      <c r="G18" s="1546"/>
      <c r="H18" s="1547"/>
      <c r="I18" s="1547"/>
      <c r="J18" s="1546"/>
      <c r="K18" s="1547"/>
      <c r="L18" s="1547"/>
      <c r="M18" s="1548"/>
      <c r="N18" s="1525"/>
      <c r="O18" s="1526"/>
      <c r="P18" s="1526"/>
      <c r="Q18" s="93" t="s">
        <v>18</v>
      </c>
      <c r="R18" s="93" t="s">
        <v>143</v>
      </c>
      <c r="S18" s="256"/>
      <c r="T18" s="93" t="s">
        <v>110</v>
      </c>
      <c r="U18" s="93" t="s">
        <v>143</v>
      </c>
      <c r="V18" s="256"/>
      <c r="W18" s="93" t="s">
        <v>52</v>
      </c>
      <c r="X18" s="93" t="s">
        <v>142</v>
      </c>
      <c r="Y18" s="1041">
        <f t="shared" si="4"/>
        <v>0</v>
      </c>
      <c r="Z18" s="1041"/>
      <c r="AA18" s="1041"/>
      <c r="AB18" s="1041"/>
      <c r="AC18" s="553" t="s">
        <v>18</v>
      </c>
      <c r="AD18" s="1525"/>
      <c r="AE18" s="1526"/>
      <c r="AF18" s="1526"/>
      <c r="AG18" s="93" t="s">
        <v>18</v>
      </c>
      <c r="AH18" s="93" t="s">
        <v>143</v>
      </c>
      <c r="AI18" s="256"/>
      <c r="AJ18" s="93" t="s">
        <v>110</v>
      </c>
      <c r="AK18" s="93" t="s">
        <v>143</v>
      </c>
      <c r="AL18" s="256"/>
      <c r="AM18" s="93" t="s">
        <v>52</v>
      </c>
      <c r="AN18" s="93" t="s">
        <v>142</v>
      </c>
      <c r="AO18" s="1041">
        <f t="shared" si="6"/>
        <v>0</v>
      </c>
      <c r="AP18" s="1041"/>
      <c r="AQ18" s="1041"/>
      <c r="AR18" s="1041"/>
      <c r="AS18" s="94" t="s">
        <v>18</v>
      </c>
    </row>
    <row r="19" spans="1:45" ht="26.1" customHeight="1">
      <c r="A19" s="539">
        <v>8</v>
      </c>
      <c r="B19" s="1542"/>
      <c r="C19" s="1697"/>
      <c r="D19" s="1697"/>
      <c r="E19" s="1697"/>
      <c r="F19" s="1697"/>
      <c r="G19" s="1546"/>
      <c r="H19" s="1547"/>
      <c r="I19" s="1547"/>
      <c r="J19" s="1546"/>
      <c r="K19" s="1547"/>
      <c r="L19" s="1547"/>
      <c r="M19" s="1548"/>
      <c r="N19" s="1525"/>
      <c r="O19" s="1526"/>
      <c r="P19" s="1526"/>
      <c r="Q19" s="93" t="s">
        <v>18</v>
      </c>
      <c r="R19" s="93" t="s">
        <v>143</v>
      </c>
      <c r="S19" s="256"/>
      <c r="T19" s="93" t="s">
        <v>110</v>
      </c>
      <c r="U19" s="93" t="s">
        <v>143</v>
      </c>
      <c r="V19" s="256"/>
      <c r="W19" s="93" t="s">
        <v>52</v>
      </c>
      <c r="X19" s="93" t="s">
        <v>142</v>
      </c>
      <c r="Y19" s="1041">
        <f t="shared" si="4"/>
        <v>0</v>
      </c>
      <c r="Z19" s="1041"/>
      <c r="AA19" s="1041"/>
      <c r="AB19" s="1041"/>
      <c r="AC19" s="553" t="s">
        <v>18</v>
      </c>
      <c r="AD19" s="1525"/>
      <c r="AE19" s="1526"/>
      <c r="AF19" s="1526"/>
      <c r="AG19" s="93" t="s">
        <v>18</v>
      </c>
      <c r="AH19" s="93" t="s">
        <v>143</v>
      </c>
      <c r="AI19" s="256"/>
      <c r="AJ19" s="93" t="s">
        <v>110</v>
      </c>
      <c r="AK19" s="93" t="s">
        <v>143</v>
      </c>
      <c r="AL19" s="256"/>
      <c r="AM19" s="93" t="s">
        <v>52</v>
      </c>
      <c r="AN19" s="93" t="s">
        <v>142</v>
      </c>
      <c r="AO19" s="1041">
        <f t="shared" si="6"/>
        <v>0</v>
      </c>
      <c r="AP19" s="1041"/>
      <c r="AQ19" s="1041"/>
      <c r="AR19" s="1041"/>
      <c r="AS19" s="94" t="s">
        <v>18</v>
      </c>
    </row>
    <row r="20" spans="1:45" ht="26.1" customHeight="1">
      <c r="A20" s="539">
        <v>9</v>
      </c>
      <c r="B20" s="1542"/>
      <c r="C20" s="1697"/>
      <c r="D20" s="1697"/>
      <c r="E20" s="1697"/>
      <c r="F20" s="1697"/>
      <c r="G20" s="1546"/>
      <c r="H20" s="1547"/>
      <c r="I20" s="1547"/>
      <c r="J20" s="1546"/>
      <c r="K20" s="1547"/>
      <c r="L20" s="1547"/>
      <c r="M20" s="1548"/>
      <c r="N20" s="1525"/>
      <c r="O20" s="1526"/>
      <c r="P20" s="1526"/>
      <c r="Q20" s="93" t="s">
        <v>18</v>
      </c>
      <c r="R20" s="93" t="s">
        <v>143</v>
      </c>
      <c r="S20" s="256"/>
      <c r="T20" s="93" t="s">
        <v>110</v>
      </c>
      <c r="U20" s="93" t="s">
        <v>143</v>
      </c>
      <c r="V20" s="256"/>
      <c r="W20" s="93" t="s">
        <v>52</v>
      </c>
      <c r="X20" s="93" t="s">
        <v>142</v>
      </c>
      <c r="Y20" s="1041">
        <f t="shared" si="4"/>
        <v>0</v>
      </c>
      <c r="Z20" s="1041"/>
      <c r="AA20" s="1041"/>
      <c r="AB20" s="1041"/>
      <c r="AC20" s="553" t="s">
        <v>18</v>
      </c>
      <c r="AD20" s="1525"/>
      <c r="AE20" s="1526"/>
      <c r="AF20" s="1526"/>
      <c r="AG20" s="93" t="s">
        <v>18</v>
      </c>
      <c r="AH20" s="93" t="s">
        <v>143</v>
      </c>
      <c r="AI20" s="256"/>
      <c r="AJ20" s="93" t="s">
        <v>110</v>
      </c>
      <c r="AK20" s="93" t="s">
        <v>143</v>
      </c>
      <c r="AL20" s="256"/>
      <c r="AM20" s="93" t="s">
        <v>52</v>
      </c>
      <c r="AN20" s="93" t="s">
        <v>142</v>
      </c>
      <c r="AO20" s="1041">
        <f t="shared" si="6"/>
        <v>0</v>
      </c>
      <c r="AP20" s="1041"/>
      <c r="AQ20" s="1041"/>
      <c r="AR20" s="1041"/>
      <c r="AS20" s="94" t="s">
        <v>18</v>
      </c>
    </row>
    <row r="21" spans="1:45" ht="26.1" customHeight="1" thickBot="1">
      <c r="A21" s="539">
        <v>10</v>
      </c>
      <c r="B21" s="1542"/>
      <c r="C21" s="1697"/>
      <c r="D21" s="1697"/>
      <c r="E21" s="1697"/>
      <c r="F21" s="1697"/>
      <c r="G21" s="1546"/>
      <c r="H21" s="1547"/>
      <c r="I21" s="1547"/>
      <c r="J21" s="1546"/>
      <c r="K21" s="1547"/>
      <c r="L21" s="1547"/>
      <c r="M21" s="1548"/>
      <c r="N21" s="1525"/>
      <c r="O21" s="1526"/>
      <c r="P21" s="1526"/>
      <c r="Q21" s="93" t="s">
        <v>18</v>
      </c>
      <c r="R21" s="93" t="s">
        <v>143</v>
      </c>
      <c r="S21" s="256"/>
      <c r="T21" s="93" t="s">
        <v>110</v>
      </c>
      <c r="U21" s="93" t="s">
        <v>143</v>
      </c>
      <c r="V21" s="256"/>
      <c r="W21" s="93" t="s">
        <v>52</v>
      </c>
      <c r="X21" s="93" t="s">
        <v>142</v>
      </c>
      <c r="Y21" s="1536">
        <f t="shared" si="4"/>
        <v>0</v>
      </c>
      <c r="Z21" s="1536"/>
      <c r="AA21" s="1536"/>
      <c r="AB21" s="1536"/>
      <c r="AC21" s="553" t="s">
        <v>18</v>
      </c>
      <c r="AD21" s="1525"/>
      <c r="AE21" s="1526"/>
      <c r="AF21" s="1526"/>
      <c r="AG21" s="93" t="s">
        <v>18</v>
      </c>
      <c r="AH21" s="93" t="s">
        <v>143</v>
      </c>
      <c r="AI21" s="256"/>
      <c r="AJ21" s="93" t="s">
        <v>110</v>
      </c>
      <c r="AK21" s="93" t="s">
        <v>143</v>
      </c>
      <c r="AL21" s="256"/>
      <c r="AM21" s="93" t="s">
        <v>52</v>
      </c>
      <c r="AN21" s="93" t="s">
        <v>142</v>
      </c>
      <c r="AO21" s="1536">
        <f t="shared" si="6"/>
        <v>0</v>
      </c>
      <c r="AP21" s="1536"/>
      <c r="AQ21" s="1536"/>
      <c r="AR21" s="1536"/>
      <c r="AS21" s="94" t="s">
        <v>18</v>
      </c>
    </row>
    <row r="22" spans="1:45" s="95" customFormat="1" ht="26.1" customHeight="1" thickBot="1">
      <c r="A22" s="1652" t="s">
        <v>487</v>
      </c>
      <c r="B22" s="1653"/>
      <c r="C22" s="1653"/>
      <c r="D22" s="1653"/>
      <c r="E22" s="1653"/>
      <c r="F22" s="1653"/>
      <c r="G22" s="1653"/>
      <c r="H22" s="1653"/>
      <c r="I22" s="1653"/>
      <c r="J22" s="1653"/>
      <c r="K22" s="1653"/>
      <c r="L22" s="1653"/>
      <c r="M22" s="1653"/>
      <c r="N22" s="1757">
        <f>SUM(Y12:AB21)</f>
        <v>0</v>
      </c>
      <c r="O22" s="1758"/>
      <c r="P22" s="1758"/>
      <c r="Q22" s="1758"/>
      <c r="R22" s="1758"/>
      <c r="S22" s="1758"/>
      <c r="T22" s="1758"/>
      <c r="U22" s="1758"/>
      <c r="V22" s="1758"/>
      <c r="W22" s="1758"/>
      <c r="X22" s="1758"/>
      <c r="Y22" s="1758"/>
      <c r="Z22" s="1758"/>
      <c r="AA22" s="1758"/>
      <c r="AB22" s="1758"/>
      <c r="AC22" s="554" t="s">
        <v>18</v>
      </c>
      <c r="AD22" s="1757">
        <f>SUM(AO12:AR21)</f>
        <v>0</v>
      </c>
      <c r="AE22" s="1758"/>
      <c r="AF22" s="1758"/>
      <c r="AG22" s="1758"/>
      <c r="AH22" s="1758"/>
      <c r="AI22" s="1758"/>
      <c r="AJ22" s="1758"/>
      <c r="AK22" s="1758"/>
      <c r="AL22" s="1758"/>
      <c r="AM22" s="1758"/>
      <c r="AN22" s="1758"/>
      <c r="AO22" s="1758"/>
      <c r="AP22" s="1758"/>
      <c r="AQ22" s="1758"/>
      <c r="AR22" s="1758"/>
      <c r="AS22" s="540" t="s">
        <v>18</v>
      </c>
    </row>
    <row r="23" spans="1:45" s="95" customFormat="1" ht="26.1" customHeight="1">
      <c r="A23" s="1566" t="s">
        <v>534</v>
      </c>
      <c r="B23" s="1567"/>
      <c r="C23" s="1567"/>
      <c r="D23" s="1567"/>
      <c r="E23" s="1567"/>
      <c r="F23" s="1567"/>
      <c r="G23" s="1567"/>
      <c r="H23" s="1567"/>
      <c r="I23" s="1567"/>
      <c r="J23" s="1567"/>
      <c r="K23" s="1567"/>
      <c r="L23" s="1567"/>
      <c r="M23" s="1568"/>
      <c r="N23" s="1562"/>
      <c r="O23" s="1563"/>
      <c r="P23" s="1563"/>
      <c r="Q23" s="1563"/>
      <c r="R23" s="1563"/>
      <c r="S23" s="1563"/>
      <c r="T23" s="1563"/>
      <c r="U23" s="1563"/>
      <c r="V23" s="1563"/>
      <c r="W23" s="1563"/>
      <c r="X23" s="1563"/>
      <c r="Y23" s="1563"/>
      <c r="Z23" s="1563"/>
      <c r="AA23" s="1563"/>
      <c r="AB23" s="1563"/>
      <c r="AC23" s="555" t="s">
        <v>18</v>
      </c>
      <c r="AD23" s="265"/>
      <c r="AE23" s="265"/>
      <c r="AF23" s="265"/>
      <c r="AG23" s="265"/>
      <c r="AH23" s="265"/>
      <c r="AI23" s="265"/>
      <c r="AJ23" s="265"/>
      <c r="AK23" s="265"/>
      <c r="AL23" s="265"/>
      <c r="AM23" s="265"/>
      <c r="AN23" s="265"/>
      <c r="AO23" s="265"/>
      <c r="AP23" s="265"/>
      <c r="AQ23" s="265"/>
      <c r="AR23" s="265"/>
      <c r="AS23" s="266"/>
    </row>
    <row r="24" spans="1:45" s="95" customFormat="1" ht="26.1" customHeight="1" thickBot="1">
      <c r="A24" s="1569" t="s">
        <v>479</v>
      </c>
      <c r="B24" s="988"/>
      <c r="C24" s="988"/>
      <c r="D24" s="988"/>
      <c r="E24" s="988"/>
      <c r="F24" s="988"/>
      <c r="G24" s="988"/>
      <c r="H24" s="988"/>
      <c r="I24" s="988"/>
      <c r="J24" s="988"/>
      <c r="K24" s="988"/>
      <c r="L24" s="988"/>
      <c r="M24" s="1570"/>
      <c r="N24" s="1564">
        <f>N22+N23</f>
        <v>0</v>
      </c>
      <c r="O24" s="1565"/>
      <c r="P24" s="1565"/>
      <c r="Q24" s="1565"/>
      <c r="R24" s="1565"/>
      <c r="S24" s="1565"/>
      <c r="T24" s="1565"/>
      <c r="U24" s="1565"/>
      <c r="V24" s="1565"/>
      <c r="W24" s="1565"/>
      <c r="X24" s="1565"/>
      <c r="Y24" s="1565"/>
      <c r="Z24" s="1565"/>
      <c r="AA24" s="1565"/>
      <c r="AB24" s="1565"/>
      <c r="AC24" s="556" t="s">
        <v>18</v>
      </c>
      <c r="AD24" s="267"/>
      <c r="AE24" s="267"/>
      <c r="AF24" s="267"/>
      <c r="AG24" s="267"/>
      <c r="AH24" s="267"/>
      <c r="AI24" s="267"/>
      <c r="AJ24" s="267"/>
      <c r="AK24" s="267"/>
      <c r="AL24" s="267"/>
      <c r="AM24" s="267"/>
      <c r="AN24" s="267"/>
      <c r="AO24" s="267"/>
      <c r="AP24" s="267"/>
      <c r="AQ24" s="267"/>
      <c r="AR24" s="267"/>
      <c r="AS24" s="268"/>
    </row>
    <row r="25" spans="1:45" ht="30" customHeight="1">
      <c r="A25" s="1" t="s">
        <v>376</v>
      </c>
      <c r="B25" s="97"/>
      <c r="C25" s="97"/>
      <c r="D25" s="97"/>
      <c r="E25" s="97"/>
      <c r="F25" s="97"/>
    </row>
    <row r="26" spans="1:45" ht="34.5" customHeight="1" thickBot="1">
      <c r="A26" s="1521" t="s">
        <v>320</v>
      </c>
      <c r="B26" s="1521"/>
      <c r="C26" s="1522"/>
      <c r="D26" s="1522"/>
      <c r="E26" s="1522"/>
      <c r="F26" s="1522"/>
      <c r="G26" s="1522"/>
      <c r="H26" s="1522"/>
      <c r="I26" s="1522"/>
      <c r="J26" s="1522"/>
      <c r="K26" s="1522"/>
      <c r="L26" s="1522"/>
      <c r="M26" s="1522"/>
      <c r="N26" s="1522"/>
      <c r="O26" s="1522"/>
      <c r="P26" s="1522"/>
      <c r="Q26" s="1522"/>
      <c r="R26" s="1522"/>
      <c r="S26" s="1522"/>
      <c r="T26" s="1522"/>
      <c r="U26" s="1522"/>
      <c r="V26" s="1522"/>
      <c r="W26" s="1522"/>
      <c r="X26" s="1522"/>
      <c r="Y26" s="1522"/>
      <c r="Z26" s="1522"/>
      <c r="AA26" s="1522"/>
      <c r="AB26" s="1522"/>
      <c r="AC26" s="1522"/>
      <c r="AD26" s="1523"/>
      <c r="AE26" s="1523"/>
      <c r="AF26" s="1523"/>
      <c r="AG26" s="1523"/>
      <c r="AH26" s="1523"/>
      <c r="AI26" s="1523"/>
      <c r="AJ26" s="1523"/>
      <c r="AK26" s="1523"/>
      <c r="AL26" s="1523"/>
      <c r="AM26" s="1523"/>
      <c r="AN26" s="1523"/>
      <c r="AO26" s="1523"/>
      <c r="AP26" s="1523"/>
      <c r="AQ26" s="1523"/>
      <c r="AR26" s="1523"/>
      <c r="AS26" s="1523"/>
    </row>
    <row r="27" spans="1:45" s="97" customFormat="1" ht="31.5" customHeight="1">
      <c r="A27" s="1571" t="s">
        <v>23</v>
      </c>
      <c r="B27" s="699" t="s">
        <v>90</v>
      </c>
      <c r="C27" s="669"/>
      <c r="D27" s="669"/>
      <c r="E27" s="669"/>
      <c r="F27" s="695"/>
      <c r="G27" s="699" t="s">
        <v>4</v>
      </c>
      <c r="H27" s="669"/>
      <c r="I27" s="695"/>
      <c r="J27" s="701" t="s">
        <v>108</v>
      </c>
      <c r="K27" s="683"/>
      <c r="L27" s="683"/>
      <c r="M27" s="684"/>
      <c r="N27" s="699" t="s">
        <v>293</v>
      </c>
      <c r="O27" s="669"/>
      <c r="P27" s="669"/>
      <c r="Q27" s="669"/>
      <c r="R27" s="669"/>
      <c r="S27" s="669"/>
      <c r="T27" s="669"/>
      <c r="U27" s="669"/>
      <c r="V27" s="669"/>
      <c r="W27" s="669"/>
      <c r="X27" s="669"/>
      <c r="Y27" s="669"/>
      <c r="Z27" s="669"/>
      <c r="AA27" s="669"/>
      <c r="AB27" s="669"/>
      <c r="AC27" s="669"/>
      <c r="AD27" s="669"/>
      <c r="AE27" s="669"/>
      <c r="AF27" s="669"/>
      <c r="AG27" s="669"/>
      <c r="AH27" s="669"/>
      <c r="AI27" s="669"/>
      <c r="AJ27" s="669"/>
      <c r="AK27" s="669"/>
      <c r="AL27" s="669"/>
      <c r="AM27" s="669"/>
      <c r="AN27" s="669"/>
      <c r="AO27" s="669"/>
      <c r="AP27" s="669"/>
      <c r="AQ27" s="669"/>
      <c r="AR27" s="669"/>
      <c r="AS27" s="705"/>
    </row>
    <row r="28" spans="1:45" s="97" customFormat="1" ht="31.5" customHeight="1" thickBot="1">
      <c r="A28" s="1572"/>
      <c r="B28" s="1573"/>
      <c r="C28" s="1574"/>
      <c r="D28" s="1574"/>
      <c r="E28" s="1574"/>
      <c r="F28" s="892"/>
      <c r="G28" s="1573"/>
      <c r="H28" s="1574"/>
      <c r="I28" s="892"/>
      <c r="J28" s="1575"/>
      <c r="K28" s="1576"/>
      <c r="L28" s="1761"/>
      <c r="M28" s="1762"/>
      <c r="N28" s="557"/>
      <c r="O28" s="558"/>
      <c r="P28" s="558"/>
      <c r="Q28" s="558"/>
      <c r="R28" s="628"/>
      <c r="S28" s="628"/>
      <c r="T28" s="628"/>
      <c r="U28" s="628"/>
      <c r="V28" s="628"/>
      <c r="W28" s="628"/>
      <c r="X28" s="628"/>
      <c r="Y28" s="628"/>
      <c r="Z28" s="628"/>
      <c r="AA28" s="628"/>
      <c r="AB28" s="628"/>
      <c r="AC28" s="628"/>
      <c r="AD28" s="842" t="s">
        <v>533</v>
      </c>
      <c r="AE28" s="1528"/>
      <c r="AF28" s="1528"/>
      <c r="AG28" s="1528"/>
      <c r="AH28" s="1528"/>
      <c r="AI28" s="1528"/>
      <c r="AJ28" s="1528"/>
      <c r="AK28" s="1528"/>
      <c r="AL28" s="1528"/>
      <c r="AM28" s="1528"/>
      <c r="AN28" s="1528"/>
      <c r="AO28" s="1528"/>
      <c r="AP28" s="1528"/>
      <c r="AQ28" s="1528"/>
      <c r="AR28" s="1528"/>
      <c r="AS28" s="1529"/>
    </row>
    <row r="29" spans="1:45" s="97" customFormat="1" ht="26.1" customHeight="1">
      <c r="A29" s="551" t="s">
        <v>115</v>
      </c>
      <c r="B29" s="1753" t="s">
        <v>147</v>
      </c>
      <c r="C29" s="1754"/>
      <c r="D29" s="1754"/>
      <c r="E29" s="1754"/>
      <c r="F29" s="1754"/>
      <c r="G29" s="700" t="s">
        <v>87</v>
      </c>
      <c r="H29" s="697"/>
      <c r="I29" s="697"/>
      <c r="J29" s="700" t="s">
        <v>89</v>
      </c>
      <c r="K29" s="697"/>
      <c r="L29" s="1755"/>
      <c r="M29" s="1756"/>
      <c r="N29" s="1537">
        <v>5000</v>
      </c>
      <c r="O29" s="1538"/>
      <c r="P29" s="1538"/>
      <c r="Q29" s="559" t="s">
        <v>18</v>
      </c>
      <c r="R29" s="122" t="s">
        <v>143</v>
      </c>
      <c r="S29" s="257">
        <v>12</v>
      </c>
      <c r="T29" s="122" t="s">
        <v>110</v>
      </c>
      <c r="U29" s="122" t="s">
        <v>143</v>
      </c>
      <c r="V29" s="257">
        <v>2</v>
      </c>
      <c r="W29" s="122" t="s">
        <v>52</v>
      </c>
      <c r="X29" s="122" t="s">
        <v>142</v>
      </c>
      <c r="Y29" s="1538">
        <v>120000</v>
      </c>
      <c r="Z29" s="1538"/>
      <c r="AA29" s="1538"/>
      <c r="AB29" s="1538"/>
      <c r="AC29" s="552" t="s">
        <v>18</v>
      </c>
      <c r="AD29" s="1530">
        <v>2000</v>
      </c>
      <c r="AE29" s="1531"/>
      <c r="AF29" s="1531"/>
      <c r="AG29" s="168" t="s">
        <v>18</v>
      </c>
      <c r="AH29" s="168" t="s">
        <v>143</v>
      </c>
      <c r="AI29" s="259">
        <v>12</v>
      </c>
      <c r="AJ29" s="168" t="s">
        <v>110</v>
      </c>
      <c r="AK29" s="168" t="s">
        <v>143</v>
      </c>
      <c r="AL29" s="259">
        <v>2</v>
      </c>
      <c r="AM29" s="168" t="s">
        <v>52</v>
      </c>
      <c r="AN29" s="168" t="s">
        <v>142</v>
      </c>
      <c r="AO29" s="1532">
        <f>AD29*AI29*AL29</f>
        <v>48000</v>
      </c>
      <c r="AP29" s="1532"/>
      <c r="AQ29" s="1532"/>
      <c r="AR29" s="1532"/>
      <c r="AS29" s="150" t="s">
        <v>18</v>
      </c>
    </row>
    <row r="30" spans="1:45" s="97" customFormat="1" ht="26.1" customHeight="1">
      <c r="A30" s="538" t="s">
        <v>114</v>
      </c>
      <c r="B30" s="1037" t="s">
        <v>555</v>
      </c>
      <c r="C30" s="1038"/>
      <c r="D30" s="1038"/>
      <c r="E30" s="1038"/>
      <c r="F30" s="1039"/>
      <c r="G30" s="1554" t="s">
        <v>554</v>
      </c>
      <c r="H30" s="1555"/>
      <c r="I30" s="1556"/>
      <c r="J30" s="1550" t="s">
        <v>89</v>
      </c>
      <c r="K30" s="1551"/>
      <c r="L30" s="1551"/>
      <c r="M30" s="1552"/>
      <c r="N30" s="1533">
        <v>5000</v>
      </c>
      <c r="O30" s="1534"/>
      <c r="P30" s="1534"/>
      <c r="Q30" s="560" t="s">
        <v>18</v>
      </c>
      <c r="R30" s="93" t="s">
        <v>143</v>
      </c>
      <c r="S30" s="258">
        <v>12</v>
      </c>
      <c r="T30" s="93" t="s">
        <v>110</v>
      </c>
      <c r="U30" s="93" t="s">
        <v>143</v>
      </c>
      <c r="V30" s="258">
        <v>1</v>
      </c>
      <c r="W30" s="93" t="s">
        <v>52</v>
      </c>
      <c r="X30" s="93" t="s">
        <v>142</v>
      </c>
      <c r="Y30" s="1534">
        <v>60000</v>
      </c>
      <c r="Z30" s="1534"/>
      <c r="AA30" s="1534"/>
      <c r="AB30" s="1534"/>
      <c r="AC30" s="553" t="s">
        <v>18</v>
      </c>
      <c r="AD30" s="1533">
        <v>2000</v>
      </c>
      <c r="AE30" s="1534"/>
      <c r="AF30" s="1534"/>
      <c r="AG30" s="93" t="s">
        <v>18</v>
      </c>
      <c r="AH30" s="93" t="s">
        <v>143</v>
      </c>
      <c r="AI30" s="258">
        <v>12</v>
      </c>
      <c r="AJ30" s="93" t="s">
        <v>110</v>
      </c>
      <c r="AK30" s="93" t="s">
        <v>143</v>
      </c>
      <c r="AL30" s="258">
        <v>1</v>
      </c>
      <c r="AM30" s="93" t="s">
        <v>52</v>
      </c>
      <c r="AN30" s="93" t="s">
        <v>142</v>
      </c>
      <c r="AO30" s="1535">
        <f t="shared" ref="AO30:AO32" si="7">AD30*AI30*AL30</f>
        <v>24000</v>
      </c>
      <c r="AP30" s="1535"/>
      <c r="AQ30" s="1535"/>
      <c r="AR30" s="1535"/>
      <c r="AS30" s="94" t="s">
        <v>18</v>
      </c>
    </row>
    <row r="31" spans="1:45" s="97" customFormat="1" ht="26.1" customHeight="1">
      <c r="A31" s="538" t="s">
        <v>117</v>
      </c>
      <c r="B31" s="1037" t="s">
        <v>146</v>
      </c>
      <c r="C31" s="1549"/>
      <c r="D31" s="1549"/>
      <c r="E31" s="1549"/>
      <c r="F31" s="1549"/>
      <c r="G31" s="1550" t="s">
        <v>113</v>
      </c>
      <c r="H31" s="1551"/>
      <c r="I31" s="1551"/>
      <c r="J31" s="1550" t="s">
        <v>112</v>
      </c>
      <c r="K31" s="1551"/>
      <c r="L31" s="1759"/>
      <c r="M31" s="1760"/>
      <c r="N31" s="1533">
        <v>5000</v>
      </c>
      <c r="O31" s="1534"/>
      <c r="P31" s="1534"/>
      <c r="Q31" s="560" t="s">
        <v>18</v>
      </c>
      <c r="R31" s="93" t="s">
        <v>143</v>
      </c>
      <c r="S31" s="258">
        <v>12</v>
      </c>
      <c r="T31" s="93" t="s">
        <v>110</v>
      </c>
      <c r="U31" s="93" t="s">
        <v>143</v>
      </c>
      <c r="V31" s="258">
        <v>1</v>
      </c>
      <c r="W31" s="93" t="s">
        <v>52</v>
      </c>
      <c r="X31" s="93" t="s">
        <v>142</v>
      </c>
      <c r="Y31" s="1534">
        <v>60000</v>
      </c>
      <c r="Z31" s="1534"/>
      <c r="AA31" s="1534"/>
      <c r="AB31" s="1534"/>
      <c r="AC31" s="553" t="s">
        <v>18</v>
      </c>
      <c r="AD31" s="1533">
        <v>2000</v>
      </c>
      <c r="AE31" s="1534"/>
      <c r="AF31" s="1534"/>
      <c r="AG31" s="93" t="s">
        <v>18</v>
      </c>
      <c r="AH31" s="93" t="s">
        <v>143</v>
      </c>
      <c r="AI31" s="258">
        <v>12</v>
      </c>
      <c r="AJ31" s="93" t="s">
        <v>110</v>
      </c>
      <c r="AK31" s="93" t="s">
        <v>143</v>
      </c>
      <c r="AL31" s="258">
        <v>1</v>
      </c>
      <c r="AM31" s="93" t="s">
        <v>52</v>
      </c>
      <c r="AN31" s="93" t="s">
        <v>142</v>
      </c>
      <c r="AO31" s="1535">
        <f t="shared" si="7"/>
        <v>24000</v>
      </c>
      <c r="AP31" s="1535"/>
      <c r="AQ31" s="1535"/>
      <c r="AR31" s="1535"/>
      <c r="AS31" s="94" t="s">
        <v>18</v>
      </c>
    </row>
    <row r="32" spans="1:45" s="97" customFormat="1" ht="26.1" customHeight="1">
      <c r="A32" s="538" t="s">
        <v>560</v>
      </c>
      <c r="B32" s="1037" t="s">
        <v>145</v>
      </c>
      <c r="C32" s="1549"/>
      <c r="D32" s="1549"/>
      <c r="E32" s="1549"/>
      <c r="F32" s="1549"/>
      <c r="G32" s="700" t="s">
        <v>111</v>
      </c>
      <c r="H32" s="697"/>
      <c r="I32" s="697"/>
      <c r="J32" s="1550" t="s">
        <v>89</v>
      </c>
      <c r="K32" s="1551"/>
      <c r="L32" s="1759"/>
      <c r="M32" s="1760"/>
      <c r="N32" s="1533">
        <v>5000</v>
      </c>
      <c r="O32" s="1534"/>
      <c r="P32" s="1534"/>
      <c r="Q32" s="560" t="s">
        <v>18</v>
      </c>
      <c r="R32" s="93" t="s">
        <v>143</v>
      </c>
      <c r="S32" s="258">
        <v>12</v>
      </c>
      <c r="T32" s="93" t="s">
        <v>110</v>
      </c>
      <c r="U32" s="93" t="s">
        <v>143</v>
      </c>
      <c r="V32" s="258">
        <v>1</v>
      </c>
      <c r="W32" s="93" t="s">
        <v>52</v>
      </c>
      <c r="X32" s="93" t="s">
        <v>142</v>
      </c>
      <c r="Y32" s="1534">
        <v>60000</v>
      </c>
      <c r="Z32" s="1534"/>
      <c r="AA32" s="1534"/>
      <c r="AB32" s="1534"/>
      <c r="AC32" s="553" t="s">
        <v>18</v>
      </c>
      <c r="AD32" s="1533">
        <v>1000</v>
      </c>
      <c r="AE32" s="1534"/>
      <c r="AF32" s="1534"/>
      <c r="AG32" s="93" t="s">
        <v>18</v>
      </c>
      <c r="AH32" s="93" t="s">
        <v>143</v>
      </c>
      <c r="AI32" s="258">
        <v>12</v>
      </c>
      <c r="AJ32" s="93" t="s">
        <v>110</v>
      </c>
      <c r="AK32" s="93" t="s">
        <v>143</v>
      </c>
      <c r="AL32" s="258">
        <v>1</v>
      </c>
      <c r="AM32" s="93" t="s">
        <v>52</v>
      </c>
      <c r="AN32" s="93" t="s">
        <v>142</v>
      </c>
      <c r="AO32" s="1535">
        <f t="shared" si="7"/>
        <v>12000</v>
      </c>
      <c r="AP32" s="1535"/>
      <c r="AQ32" s="1535"/>
      <c r="AR32" s="1535"/>
      <c r="AS32" s="94" t="s">
        <v>18</v>
      </c>
    </row>
    <row r="33" spans="1:45" s="97" customFormat="1" ht="26.1" customHeight="1">
      <c r="A33" s="538">
        <v>1</v>
      </c>
      <c r="B33" s="1542"/>
      <c r="C33" s="1543"/>
      <c r="D33" s="1543"/>
      <c r="E33" s="1543"/>
      <c r="F33" s="1543"/>
      <c r="G33" s="1544"/>
      <c r="H33" s="1545"/>
      <c r="I33" s="1545"/>
      <c r="J33" s="1546"/>
      <c r="K33" s="1547"/>
      <c r="L33" s="1547"/>
      <c r="M33" s="1548"/>
      <c r="N33" s="1694"/>
      <c r="O33" s="1695"/>
      <c r="P33" s="1695"/>
      <c r="Q33" s="93" t="s">
        <v>18</v>
      </c>
      <c r="R33" s="93" t="s">
        <v>143</v>
      </c>
      <c r="S33" s="256"/>
      <c r="T33" s="93" t="s">
        <v>110</v>
      </c>
      <c r="U33" s="93" t="s">
        <v>143</v>
      </c>
      <c r="V33" s="256"/>
      <c r="W33" s="93" t="s">
        <v>52</v>
      </c>
      <c r="X33" s="93" t="s">
        <v>142</v>
      </c>
      <c r="Y33" s="1704">
        <f>N33*S33*V33</f>
        <v>0</v>
      </c>
      <c r="Z33" s="1704"/>
      <c r="AA33" s="1704"/>
      <c r="AB33" s="1704"/>
      <c r="AC33" s="553" t="s">
        <v>18</v>
      </c>
      <c r="AD33" s="1525"/>
      <c r="AE33" s="1526"/>
      <c r="AF33" s="1526"/>
      <c r="AG33" s="93" t="s">
        <v>18</v>
      </c>
      <c r="AH33" s="93" t="s">
        <v>143</v>
      </c>
      <c r="AI33" s="256"/>
      <c r="AJ33" s="93" t="s">
        <v>110</v>
      </c>
      <c r="AK33" s="93" t="s">
        <v>143</v>
      </c>
      <c r="AL33" s="256"/>
      <c r="AM33" s="93" t="s">
        <v>52</v>
      </c>
      <c r="AN33" s="93" t="s">
        <v>142</v>
      </c>
      <c r="AO33" s="1704">
        <f>AD33*AI33*AL33</f>
        <v>0</v>
      </c>
      <c r="AP33" s="1704"/>
      <c r="AQ33" s="1704"/>
      <c r="AR33" s="1704"/>
      <c r="AS33" s="94" t="s">
        <v>18</v>
      </c>
    </row>
    <row r="34" spans="1:45" s="97" customFormat="1" ht="26.1" customHeight="1">
      <c r="A34" s="538">
        <v>2</v>
      </c>
      <c r="B34" s="1542"/>
      <c r="C34" s="1543"/>
      <c r="D34" s="1543"/>
      <c r="E34" s="1543"/>
      <c r="F34" s="1543"/>
      <c r="G34" s="1544"/>
      <c r="H34" s="1545"/>
      <c r="I34" s="1545"/>
      <c r="J34" s="1546"/>
      <c r="K34" s="1547"/>
      <c r="L34" s="1547"/>
      <c r="M34" s="1548"/>
      <c r="N34" s="1694"/>
      <c r="O34" s="1695"/>
      <c r="P34" s="1695"/>
      <c r="Q34" s="93" t="s">
        <v>18</v>
      </c>
      <c r="R34" s="93" t="s">
        <v>143</v>
      </c>
      <c r="S34" s="256"/>
      <c r="T34" s="93" t="s">
        <v>110</v>
      </c>
      <c r="U34" s="93" t="s">
        <v>143</v>
      </c>
      <c r="V34" s="256"/>
      <c r="W34" s="93" t="s">
        <v>52</v>
      </c>
      <c r="X34" s="93" t="s">
        <v>142</v>
      </c>
      <c r="Y34" s="1704">
        <f t="shared" ref="Y34:Y42" si="8">N34*S34*V34</f>
        <v>0</v>
      </c>
      <c r="Z34" s="1704"/>
      <c r="AA34" s="1704"/>
      <c r="AB34" s="1704"/>
      <c r="AC34" s="553" t="s">
        <v>18</v>
      </c>
      <c r="AD34" s="1525"/>
      <c r="AE34" s="1526"/>
      <c r="AF34" s="1526"/>
      <c r="AG34" s="93" t="s">
        <v>18</v>
      </c>
      <c r="AH34" s="93" t="s">
        <v>143</v>
      </c>
      <c r="AI34" s="256"/>
      <c r="AJ34" s="93" t="s">
        <v>110</v>
      </c>
      <c r="AK34" s="93" t="s">
        <v>143</v>
      </c>
      <c r="AL34" s="256"/>
      <c r="AM34" s="93" t="s">
        <v>52</v>
      </c>
      <c r="AN34" s="93" t="s">
        <v>142</v>
      </c>
      <c r="AO34" s="1704">
        <f t="shared" ref="AO34:AO42" si="9">AD34*AI34*AL34</f>
        <v>0</v>
      </c>
      <c r="AP34" s="1704"/>
      <c r="AQ34" s="1704"/>
      <c r="AR34" s="1704"/>
      <c r="AS34" s="94" t="s">
        <v>18</v>
      </c>
    </row>
    <row r="35" spans="1:45" s="97" customFormat="1" ht="26.1" customHeight="1">
      <c r="A35" s="538">
        <v>3</v>
      </c>
      <c r="B35" s="1542"/>
      <c r="C35" s="1543"/>
      <c r="D35" s="1543"/>
      <c r="E35" s="1543"/>
      <c r="F35" s="1543"/>
      <c r="G35" s="1544"/>
      <c r="H35" s="1545"/>
      <c r="I35" s="1545"/>
      <c r="J35" s="1546"/>
      <c r="K35" s="1547"/>
      <c r="L35" s="1547"/>
      <c r="M35" s="1548"/>
      <c r="N35" s="1694"/>
      <c r="O35" s="1695"/>
      <c r="P35" s="1695"/>
      <c r="Q35" s="93" t="s">
        <v>18</v>
      </c>
      <c r="R35" s="93" t="s">
        <v>143</v>
      </c>
      <c r="S35" s="256"/>
      <c r="T35" s="93" t="s">
        <v>110</v>
      </c>
      <c r="U35" s="93" t="s">
        <v>143</v>
      </c>
      <c r="V35" s="256"/>
      <c r="W35" s="93" t="s">
        <v>52</v>
      </c>
      <c r="X35" s="93" t="s">
        <v>142</v>
      </c>
      <c r="Y35" s="1704">
        <f t="shared" si="8"/>
        <v>0</v>
      </c>
      <c r="Z35" s="1704"/>
      <c r="AA35" s="1704"/>
      <c r="AB35" s="1704"/>
      <c r="AC35" s="553" t="s">
        <v>18</v>
      </c>
      <c r="AD35" s="1525"/>
      <c r="AE35" s="1526"/>
      <c r="AF35" s="1526"/>
      <c r="AG35" s="93" t="s">
        <v>18</v>
      </c>
      <c r="AH35" s="93" t="s">
        <v>143</v>
      </c>
      <c r="AI35" s="256"/>
      <c r="AJ35" s="93" t="s">
        <v>110</v>
      </c>
      <c r="AK35" s="93" t="s">
        <v>143</v>
      </c>
      <c r="AL35" s="256"/>
      <c r="AM35" s="93" t="s">
        <v>52</v>
      </c>
      <c r="AN35" s="93" t="s">
        <v>142</v>
      </c>
      <c r="AO35" s="1704">
        <f t="shared" si="9"/>
        <v>0</v>
      </c>
      <c r="AP35" s="1704"/>
      <c r="AQ35" s="1704"/>
      <c r="AR35" s="1704"/>
      <c r="AS35" s="94" t="s">
        <v>18</v>
      </c>
    </row>
    <row r="36" spans="1:45" s="97" customFormat="1" ht="26.1" customHeight="1">
      <c r="A36" s="538">
        <v>4</v>
      </c>
      <c r="B36" s="1542"/>
      <c r="C36" s="1543"/>
      <c r="D36" s="1543"/>
      <c r="E36" s="1543"/>
      <c r="F36" s="1543"/>
      <c r="G36" s="1544"/>
      <c r="H36" s="1545"/>
      <c r="I36" s="1545"/>
      <c r="J36" s="1546"/>
      <c r="K36" s="1547"/>
      <c r="L36" s="1547"/>
      <c r="M36" s="1548"/>
      <c r="N36" s="1694"/>
      <c r="O36" s="1695"/>
      <c r="P36" s="1695"/>
      <c r="Q36" s="93" t="s">
        <v>18</v>
      </c>
      <c r="R36" s="93" t="s">
        <v>143</v>
      </c>
      <c r="S36" s="256"/>
      <c r="T36" s="93" t="s">
        <v>110</v>
      </c>
      <c r="U36" s="93" t="s">
        <v>143</v>
      </c>
      <c r="V36" s="256"/>
      <c r="W36" s="93" t="s">
        <v>52</v>
      </c>
      <c r="X36" s="93" t="s">
        <v>142</v>
      </c>
      <c r="Y36" s="1704">
        <f t="shared" si="8"/>
        <v>0</v>
      </c>
      <c r="Z36" s="1704"/>
      <c r="AA36" s="1704"/>
      <c r="AB36" s="1704"/>
      <c r="AC36" s="553" t="s">
        <v>18</v>
      </c>
      <c r="AD36" s="1525"/>
      <c r="AE36" s="1526"/>
      <c r="AF36" s="1526"/>
      <c r="AG36" s="93" t="s">
        <v>18</v>
      </c>
      <c r="AH36" s="93" t="s">
        <v>143</v>
      </c>
      <c r="AI36" s="256"/>
      <c r="AJ36" s="93" t="s">
        <v>110</v>
      </c>
      <c r="AK36" s="93" t="s">
        <v>143</v>
      </c>
      <c r="AL36" s="256"/>
      <c r="AM36" s="93" t="s">
        <v>52</v>
      </c>
      <c r="AN36" s="93" t="s">
        <v>142</v>
      </c>
      <c r="AO36" s="1704">
        <f t="shared" si="9"/>
        <v>0</v>
      </c>
      <c r="AP36" s="1704"/>
      <c r="AQ36" s="1704"/>
      <c r="AR36" s="1704"/>
      <c r="AS36" s="94" t="s">
        <v>18</v>
      </c>
    </row>
    <row r="37" spans="1:45" s="97" customFormat="1" ht="26.1" customHeight="1">
      <c r="A37" s="538">
        <v>5</v>
      </c>
      <c r="B37" s="1542"/>
      <c r="C37" s="1543"/>
      <c r="D37" s="1543"/>
      <c r="E37" s="1543"/>
      <c r="F37" s="1543"/>
      <c r="G37" s="1544"/>
      <c r="H37" s="1545"/>
      <c r="I37" s="1545"/>
      <c r="J37" s="1546"/>
      <c r="K37" s="1547"/>
      <c r="L37" s="1547"/>
      <c r="M37" s="1548"/>
      <c r="N37" s="1694"/>
      <c r="O37" s="1695"/>
      <c r="P37" s="1695"/>
      <c r="Q37" s="93" t="s">
        <v>18</v>
      </c>
      <c r="R37" s="93" t="s">
        <v>143</v>
      </c>
      <c r="S37" s="256"/>
      <c r="T37" s="93" t="s">
        <v>110</v>
      </c>
      <c r="U37" s="93" t="s">
        <v>143</v>
      </c>
      <c r="V37" s="256"/>
      <c r="W37" s="93" t="s">
        <v>52</v>
      </c>
      <c r="X37" s="93" t="s">
        <v>142</v>
      </c>
      <c r="Y37" s="1704">
        <f t="shared" si="8"/>
        <v>0</v>
      </c>
      <c r="Z37" s="1704"/>
      <c r="AA37" s="1704"/>
      <c r="AB37" s="1704"/>
      <c r="AC37" s="553" t="s">
        <v>18</v>
      </c>
      <c r="AD37" s="1525"/>
      <c r="AE37" s="1526"/>
      <c r="AF37" s="1526"/>
      <c r="AG37" s="93" t="s">
        <v>18</v>
      </c>
      <c r="AH37" s="93" t="s">
        <v>143</v>
      </c>
      <c r="AI37" s="256"/>
      <c r="AJ37" s="93" t="s">
        <v>110</v>
      </c>
      <c r="AK37" s="93" t="s">
        <v>143</v>
      </c>
      <c r="AL37" s="256"/>
      <c r="AM37" s="93" t="s">
        <v>52</v>
      </c>
      <c r="AN37" s="93" t="s">
        <v>142</v>
      </c>
      <c r="AO37" s="1704">
        <f t="shared" si="9"/>
        <v>0</v>
      </c>
      <c r="AP37" s="1704"/>
      <c r="AQ37" s="1704"/>
      <c r="AR37" s="1704"/>
      <c r="AS37" s="94" t="s">
        <v>18</v>
      </c>
    </row>
    <row r="38" spans="1:45" s="97" customFormat="1" ht="26.1" customHeight="1">
      <c r="A38" s="538">
        <v>6</v>
      </c>
      <c r="B38" s="1542"/>
      <c r="C38" s="1543"/>
      <c r="D38" s="1543"/>
      <c r="E38" s="1543"/>
      <c r="F38" s="1543"/>
      <c r="G38" s="1544"/>
      <c r="H38" s="1545"/>
      <c r="I38" s="1545"/>
      <c r="J38" s="1546"/>
      <c r="K38" s="1547"/>
      <c r="L38" s="1547"/>
      <c r="M38" s="1548"/>
      <c r="N38" s="1694"/>
      <c r="O38" s="1695"/>
      <c r="P38" s="1695"/>
      <c r="Q38" s="93" t="s">
        <v>18</v>
      </c>
      <c r="R38" s="93" t="s">
        <v>143</v>
      </c>
      <c r="S38" s="256"/>
      <c r="T38" s="93" t="s">
        <v>110</v>
      </c>
      <c r="U38" s="93" t="s">
        <v>143</v>
      </c>
      <c r="V38" s="256"/>
      <c r="W38" s="93" t="s">
        <v>52</v>
      </c>
      <c r="X38" s="93" t="s">
        <v>142</v>
      </c>
      <c r="Y38" s="1704">
        <f t="shared" si="8"/>
        <v>0</v>
      </c>
      <c r="Z38" s="1704"/>
      <c r="AA38" s="1704"/>
      <c r="AB38" s="1704"/>
      <c r="AC38" s="553" t="s">
        <v>18</v>
      </c>
      <c r="AD38" s="1525"/>
      <c r="AE38" s="1526"/>
      <c r="AF38" s="1526"/>
      <c r="AG38" s="93" t="s">
        <v>18</v>
      </c>
      <c r="AH38" s="93" t="s">
        <v>143</v>
      </c>
      <c r="AI38" s="256"/>
      <c r="AJ38" s="93" t="s">
        <v>110</v>
      </c>
      <c r="AK38" s="93" t="s">
        <v>143</v>
      </c>
      <c r="AL38" s="256"/>
      <c r="AM38" s="93" t="s">
        <v>52</v>
      </c>
      <c r="AN38" s="93" t="s">
        <v>142</v>
      </c>
      <c r="AO38" s="1704">
        <f t="shared" si="9"/>
        <v>0</v>
      </c>
      <c r="AP38" s="1704"/>
      <c r="AQ38" s="1704"/>
      <c r="AR38" s="1704"/>
      <c r="AS38" s="94" t="s">
        <v>18</v>
      </c>
    </row>
    <row r="39" spans="1:45" s="97" customFormat="1" ht="26.1" customHeight="1">
      <c r="A39" s="538">
        <v>7</v>
      </c>
      <c r="B39" s="1542"/>
      <c r="C39" s="1543"/>
      <c r="D39" s="1543"/>
      <c r="E39" s="1543"/>
      <c r="F39" s="1543"/>
      <c r="G39" s="1544"/>
      <c r="H39" s="1545"/>
      <c r="I39" s="1545"/>
      <c r="J39" s="1546"/>
      <c r="K39" s="1547"/>
      <c r="L39" s="1547"/>
      <c r="M39" s="1548"/>
      <c r="N39" s="1694"/>
      <c r="O39" s="1695"/>
      <c r="P39" s="1695"/>
      <c r="Q39" s="93" t="s">
        <v>18</v>
      </c>
      <c r="R39" s="93" t="s">
        <v>143</v>
      </c>
      <c r="S39" s="256"/>
      <c r="T39" s="93" t="s">
        <v>110</v>
      </c>
      <c r="U39" s="93" t="s">
        <v>143</v>
      </c>
      <c r="V39" s="256"/>
      <c r="W39" s="93" t="s">
        <v>52</v>
      </c>
      <c r="X39" s="93" t="s">
        <v>142</v>
      </c>
      <c r="Y39" s="1704">
        <f t="shared" si="8"/>
        <v>0</v>
      </c>
      <c r="Z39" s="1704"/>
      <c r="AA39" s="1704"/>
      <c r="AB39" s="1704"/>
      <c r="AC39" s="553" t="s">
        <v>18</v>
      </c>
      <c r="AD39" s="1525"/>
      <c r="AE39" s="1526"/>
      <c r="AF39" s="1526"/>
      <c r="AG39" s="93" t="s">
        <v>18</v>
      </c>
      <c r="AH39" s="93" t="s">
        <v>143</v>
      </c>
      <c r="AI39" s="256"/>
      <c r="AJ39" s="93" t="s">
        <v>110</v>
      </c>
      <c r="AK39" s="93" t="s">
        <v>143</v>
      </c>
      <c r="AL39" s="256"/>
      <c r="AM39" s="93" t="s">
        <v>52</v>
      </c>
      <c r="AN39" s="93" t="s">
        <v>142</v>
      </c>
      <c r="AO39" s="1704">
        <f t="shared" si="9"/>
        <v>0</v>
      </c>
      <c r="AP39" s="1704"/>
      <c r="AQ39" s="1704"/>
      <c r="AR39" s="1704"/>
      <c r="AS39" s="94" t="s">
        <v>18</v>
      </c>
    </row>
    <row r="40" spans="1:45" s="97" customFormat="1" ht="26.1" customHeight="1">
      <c r="A40" s="538">
        <v>8</v>
      </c>
      <c r="B40" s="1542"/>
      <c r="C40" s="1543"/>
      <c r="D40" s="1543"/>
      <c r="E40" s="1543"/>
      <c r="F40" s="1543"/>
      <c r="G40" s="1544"/>
      <c r="H40" s="1545"/>
      <c r="I40" s="1545"/>
      <c r="J40" s="1546"/>
      <c r="K40" s="1547"/>
      <c r="L40" s="1547"/>
      <c r="M40" s="1548"/>
      <c r="N40" s="1694"/>
      <c r="O40" s="1695"/>
      <c r="P40" s="1695"/>
      <c r="Q40" s="93" t="s">
        <v>18</v>
      </c>
      <c r="R40" s="93" t="s">
        <v>143</v>
      </c>
      <c r="S40" s="256"/>
      <c r="T40" s="93" t="s">
        <v>110</v>
      </c>
      <c r="U40" s="93" t="s">
        <v>143</v>
      </c>
      <c r="V40" s="256"/>
      <c r="W40" s="93" t="s">
        <v>52</v>
      </c>
      <c r="X40" s="93" t="s">
        <v>142</v>
      </c>
      <c r="Y40" s="1704">
        <f t="shared" si="8"/>
        <v>0</v>
      </c>
      <c r="Z40" s="1704"/>
      <c r="AA40" s="1704"/>
      <c r="AB40" s="1704"/>
      <c r="AC40" s="553" t="s">
        <v>18</v>
      </c>
      <c r="AD40" s="1525"/>
      <c r="AE40" s="1526"/>
      <c r="AF40" s="1526"/>
      <c r="AG40" s="93" t="s">
        <v>18</v>
      </c>
      <c r="AH40" s="93" t="s">
        <v>143</v>
      </c>
      <c r="AI40" s="256"/>
      <c r="AJ40" s="93" t="s">
        <v>110</v>
      </c>
      <c r="AK40" s="93" t="s">
        <v>143</v>
      </c>
      <c r="AL40" s="256"/>
      <c r="AM40" s="93" t="s">
        <v>52</v>
      </c>
      <c r="AN40" s="93" t="s">
        <v>142</v>
      </c>
      <c r="AO40" s="1704">
        <f t="shared" si="9"/>
        <v>0</v>
      </c>
      <c r="AP40" s="1704"/>
      <c r="AQ40" s="1704"/>
      <c r="AR40" s="1704"/>
      <c r="AS40" s="94" t="s">
        <v>18</v>
      </c>
    </row>
    <row r="41" spans="1:45" s="97" customFormat="1" ht="26.1" customHeight="1">
      <c r="A41" s="538">
        <v>9</v>
      </c>
      <c r="B41" s="1542"/>
      <c r="C41" s="1543"/>
      <c r="D41" s="1543"/>
      <c r="E41" s="1543"/>
      <c r="F41" s="1543"/>
      <c r="G41" s="1544"/>
      <c r="H41" s="1545"/>
      <c r="I41" s="1545"/>
      <c r="J41" s="1546"/>
      <c r="K41" s="1547"/>
      <c r="L41" s="1547"/>
      <c r="M41" s="1548"/>
      <c r="N41" s="1694"/>
      <c r="O41" s="1695"/>
      <c r="P41" s="1695"/>
      <c r="Q41" s="93" t="s">
        <v>18</v>
      </c>
      <c r="R41" s="93" t="s">
        <v>143</v>
      </c>
      <c r="S41" s="256"/>
      <c r="T41" s="93" t="s">
        <v>110</v>
      </c>
      <c r="U41" s="93" t="s">
        <v>143</v>
      </c>
      <c r="V41" s="256"/>
      <c r="W41" s="93" t="s">
        <v>52</v>
      </c>
      <c r="X41" s="93" t="s">
        <v>142</v>
      </c>
      <c r="Y41" s="1704">
        <f t="shared" si="8"/>
        <v>0</v>
      </c>
      <c r="Z41" s="1704"/>
      <c r="AA41" s="1704"/>
      <c r="AB41" s="1704"/>
      <c r="AC41" s="553" t="s">
        <v>18</v>
      </c>
      <c r="AD41" s="1525"/>
      <c r="AE41" s="1526"/>
      <c r="AF41" s="1526"/>
      <c r="AG41" s="93" t="s">
        <v>18</v>
      </c>
      <c r="AH41" s="93" t="s">
        <v>143</v>
      </c>
      <c r="AI41" s="256"/>
      <c r="AJ41" s="93" t="s">
        <v>110</v>
      </c>
      <c r="AK41" s="93" t="s">
        <v>143</v>
      </c>
      <c r="AL41" s="256"/>
      <c r="AM41" s="93" t="s">
        <v>52</v>
      </c>
      <c r="AN41" s="93" t="s">
        <v>142</v>
      </c>
      <c r="AO41" s="1704">
        <f t="shared" si="9"/>
        <v>0</v>
      </c>
      <c r="AP41" s="1704"/>
      <c r="AQ41" s="1704"/>
      <c r="AR41" s="1704"/>
      <c r="AS41" s="94" t="s">
        <v>18</v>
      </c>
    </row>
    <row r="42" spans="1:45" s="97" customFormat="1" ht="26.1" customHeight="1" thickBot="1">
      <c r="A42" s="539">
        <v>10</v>
      </c>
      <c r="B42" s="1542"/>
      <c r="C42" s="1543"/>
      <c r="D42" s="1543"/>
      <c r="E42" s="1543"/>
      <c r="F42" s="1543"/>
      <c r="G42" s="1544"/>
      <c r="H42" s="1545"/>
      <c r="I42" s="1545"/>
      <c r="J42" s="1546"/>
      <c r="K42" s="1547"/>
      <c r="L42" s="1547"/>
      <c r="M42" s="1548"/>
      <c r="N42" s="1694"/>
      <c r="O42" s="1695"/>
      <c r="P42" s="1695"/>
      <c r="Q42" s="93" t="s">
        <v>18</v>
      </c>
      <c r="R42" s="93" t="s">
        <v>143</v>
      </c>
      <c r="S42" s="256"/>
      <c r="T42" s="93" t="s">
        <v>110</v>
      </c>
      <c r="U42" s="93" t="s">
        <v>143</v>
      </c>
      <c r="V42" s="256"/>
      <c r="W42" s="93" t="s">
        <v>52</v>
      </c>
      <c r="X42" s="93" t="s">
        <v>142</v>
      </c>
      <c r="Y42" s="1704">
        <f t="shared" si="8"/>
        <v>0</v>
      </c>
      <c r="Z42" s="1704"/>
      <c r="AA42" s="1704"/>
      <c r="AB42" s="1704"/>
      <c r="AC42" s="553" t="s">
        <v>18</v>
      </c>
      <c r="AD42" s="1525"/>
      <c r="AE42" s="1526"/>
      <c r="AF42" s="1526"/>
      <c r="AG42" s="93" t="s">
        <v>18</v>
      </c>
      <c r="AH42" s="93" t="s">
        <v>143</v>
      </c>
      <c r="AI42" s="256"/>
      <c r="AJ42" s="93" t="s">
        <v>110</v>
      </c>
      <c r="AK42" s="93" t="s">
        <v>143</v>
      </c>
      <c r="AL42" s="256"/>
      <c r="AM42" s="93" t="s">
        <v>52</v>
      </c>
      <c r="AN42" s="93" t="s">
        <v>142</v>
      </c>
      <c r="AO42" s="1704">
        <f t="shared" si="9"/>
        <v>0</v>
      </c>
      <c r="AP42" s="1704"/>
      <c r="AQ42" s="1704"/>
      <c r="AR42" s="1704"/>
      <c r="AS42" s="94" t="s">
        <v>18</v>
      </c>
    </row>
    <row r="43" spans="1:45" s="541" customFormat="1" ht="26.1" customHeight="1" thickBot="1">
      <c r="A43" s="1652" t="s">
        <v>487</v>
      </c>
      <c r="B43" s="1653"/>
      <c r="C43" s="1653"/>
      <c r="D43" s="1653"/>
      <c r="E43" s="1653"/>
      <c r="F43" s="1653"/>
      <c r="G43" s="1653"/>
      <c r="H43" s="1653"/>
      <c r="I43" s="1653"/>
      <c r="J43" s="1653"/>
      <c r="K43" s="1653"/>
      <c r="L43" s="1653"/>
      <c r="M43" s="1653"/>
      <c r="N43" s="1702">
        <f>SUM(Y33:AB42)</f>
        <v>0</v>
      </c>
      <c r="O43" s="1703"/>
      <c r="P43" s="1703"/>
      <c r="Q43" s="1703"/>
      <c r="R43" s="1703"/>
      <c r="S43" s="1703"/>
      <c r="T43" s="1703"/>
      <c r="U43" s="1703"/>
      <c r="V43" s="1703"/>
      <c r="W43" s="1703"/>
      <c r="X43" s="1703"/>
      <c r="Y43" s="1703"/>
      <c r="Z43" s="1703"/>
      <c r="AA43" s="1703"/>
      <c r="AB43" s="1703"/>
      <c r="AC43" s="554" t="s">
        <v>18</v>
      </c>
      <c r="AD43" s="1702">
        <f>SUM(AO33:AR42)</f>
        <v>0</v>
      </c>
      <c r="AE43" s="1703"/>
      <c r="AF43" s="1703"/>
      <c r="AG43" s="1703"/>
      <c r="AH43" s="1703"/>
      <c r="AI43" s="1703"/>
      <c r="AJ43" s="1703"/>
      <c r="AK43" s="1703"/>
      <c r="AL43" s="1703"/>
      <c r="AM43" s="1703"/>
      <c r="AN43" s="1703"/>
      <c r="AO43" s="1703"/>
      <c r="AP43" s="1703"/>
      <c r="AQ43" s="1703"/>
      <c r="AR43" s="1703"/>
      <c r="AS43" s="540" t="s">
        <v>18</v>
      </c>
    </row>
    <row r="44" spans="1:45" s="95" customFormat="1" ht="26.1" customHeight="1">
      <c r="A44" s="1566" t="s">
        <v>534</v>
      </c>
      <c r="B44" s="1567"/>
      <c r="C44" s="1567"/>
      <c r="D44" s="1567"/>
      <c r="E44" s="1567"/>
      <c r="F44" s="1567"/>
      <c r="G44" s="1567"/>
      <c r="H44" s="1567"/>
      <c r="I44" s="1567"/>
      <c r="J44" s="1567"/>
      <c r="K44" s="1567"/>
      <c r="L44" s="1567"/>
      <c r="M44" s="1568"/>
      <c r="N44" s="1562"/>
      <c r="O44" s="1563"/>
      <c r="P44" s="1563"/>
      <c r="Q44" s="1563"/>
      <c r="R44" s="1563"/>
      <c r="S44" s="1563"/>
      <c r="T44" s="1563"/>
      <c r="U44" s="1563"/>
      <c r="V44" s="1563"/>
      <c r="W44" s="1563"/>
      <c r="X44" s="1563"/>
      <c r="Y44" s="1563"/>
      <c r="Z44" s="1563"/>
      <c r="AA44" s="1563"/>
      <c r="AB44" s="1563"/>
      <c r="AC44" s="555" t="s">
        <v>18</v>
      </c>
      <c r="AD44" s="265"/>
      <c r="AE44" s="265"/>
      <c r="AF44" s="265"/>
      <c r="AG44" s="265"/>
      <c r="AH44" s="265"/>
      <c r="AI44" s="265"/>
      <c r="AJ44" s="265"/>
      <c r="AK44" s="265"/>
      <c r="AL44" s="265"/>
      <c r="AM44" s="265"/>
      <c r="AN44" s="265"/>
      <c r="AO44" s="265"/>
      <c r="AP44" s="265"/>
      <c r="AQ44" s="265"/>
      <c r="AR44" s="265"/>
      <c r="AS44" s="266"/>
    </row>
    <row r="45" spans="1:45" s="95" customFormat="1" ht="26.1" customHeight="1" thickBot="1">
      <c r="A45" s="1569" t="s">
        <v>479</v>
      </c>
      <c r="B45" s="988"/>
      <c r="C45" s="988"/>
      <c r="D45" s="988"/>
      <c r="E45" s="988"/>
      <c r="F45" s="988"/>
      <c r="G45" s="988"/>
      <c r="H45" s="988"/>
      <c r="I45" s="988"/>
      <c r="J45" s="988"/>
      <c r="K45" s="988"/>
      <c r="L45" s="988"/>
      <c r="M45" s="1570"/>
      <c r="N45" s="1564">
        <f>N43+N44</f>
        <v>0</v>
      </c>
      <c r="O45" s="1565"/>
      <c r="P45" s="1565"/>
      <c r="Q45" s="1565"/>
      <c r="R45" s="1565"/>
      <c r="S45" s="1565"/>
      <c r="T45" s="1565"/>
      <c r="U45" s="1565"/>
      <c r="V45" s="1565"/>
      <c r="W45" s="1565"/>
      <c r="X45" s="1565"/>
      <c r="Y45" s="1565"/>
      <c r="Z45" s="1565"/>
      <c r="AA45" s="1565"/>
      <c r="AB45" s="1565"/>
      <c r="AC45" s="556" t="s">
        <v>18</v>
      </c>
      <c r="AD45" s="267"/>
      <c r="AE45" s="267"/>
      <c r="AF45" s="267"/>
      <c r="AG45" s="267"/>
      <c r="AH45" s="267"/>
      <c r="AI45" s="267"/>
      <c r="AJ45" s="267"/>
      <c r="AK45" s="267"/>
      <c r="AL45" s="267"/>
      <c r="AM45" s="267"/>
      <c r="AN45" s="267"/>
      <c r="AO45" s="267"/>
      <c r="AP45" s="267"/>
      <c r="AQ45" s="267"/>
      <c r="AR45" s="267"/>
      <c r="AS45" s="268"/>
    </row>
  </sheetData>
  <sheetProtection insertColumns="0" insertRows="0"/>
  <mergeCells count="233">
    <mergeCell ref="A44:M44"/>
    <mergeCell ref="N44:AB44"/>
    <mergeCell ref="A45:M45"/>
    <mergeCell ref="N45:AB45"/>
    <mergeCell ref="A5:A6"/>
    <mergeCell ref="J27:M28"/>
    <mergeCell ref="N27:AS27"/>
    <mergeCell ref="N5:AS5"/>
    <mergeCell ref="G27:I28"/>
    <mergeCell ref="B27:F28"/>
    <mergeCell ref="A27:A28"/>
    <mergeCell ref="B7:F7"/>
    <mergeCell ref="G7:I7"/>
    <mergeCell ref="J7:M7"/>
    <mergeCell ref="N7:P7"/>
    <mergeCell ref="Y7:AB7"/>
    <mergeCell ref="J5:M6"/>
    <mergeCell ref="G5:I6"/>
    <mergeCell ref="B5:F6"/>
    <mergeCell ref="B8:F8"/>
    <mergeCell ref="G8:I8"/>
    <mergeCell ref="J8:M8"/>
    <mergeCell ref="N8:P8"/>
    <mergeCell ref="Y8:AB8"/>
    <mergeCell ref="B10:F10"/>
    <mergeCell ref="G10:I10"/>
    <mergeCell ref="J10:M10"/>
    <mergeCell ref="N10:P10"/>
    <mergeCell ref="Y10:AB10"/>
    <mergeCell ref="N9:P9"/>
    <mergeCell ref="Y9:AB9"/>
    <mergeCell ref="B11:F11"/>
    <mergeCell ref="G11:I11"/>
    <mergeCell ref="J11:M11"/>
    <mergeCell ref="N11:P11"/>
    <mergeCell ref="Y11:AB11"/>
    <mergeCell ref="B12:F12"/>
    <mergeCell ref="G12:I12"/>
    <mergeCell ref="J12:M12"/>
    <mergeCell ref="N12:P12"/>
    <mergeCell ref="Y12:AB12"/>
    <mergeCell ref="B13:F13"/>
    <mergeCell ref="G13:I13"/>
    <mergeCell ref="J13:M13"/>
    <mergeCell ref="N13:P13"/>
    <mergeCell ref="Y13:AB13"/>
    <mergeCell ref="B14:F14"/>
    <mergeCell ref="G14:I14"/>
    <mergeCell ref="J14:M14"/>
    <mergeCell ref="N14:P14"/>
    <mergeCell ref="Y14:AB14"/>
    <mergeCell ref="B15:F15"/>
    <mergeCell ref="G15:I15"/>
    <mergeCell ref="J15:M15"/>
    <mergeCell ref="N15:P15"/>
    <mergeCell ref="Y15:AB15"/>
    <mergeCell ref="B16:F16"/>
    <mergeCell ref="G16:I16"/>
    <mergeCell ref="J16:M16"/>
    <mergeCell ref="N16:P16"/>
    <mergeCell ref="Y16:AB16"/>
    <mergeCell ref="J20:M20"/>
    <mergeCell ref="N20:P20"/>
    <mergeCell ref="Y20:AB20"/>
    <mergeCell ref="B17:F17"/>
    <mergeCell ref="G17:I17"/>
    <mergeCell ref="J17:M17"/>
    <mergeCell ref="N17:P17"/>
    <mergeCell ref="Y17:AB17"/>
    <mergeCell ref="B18:F18"/>
    <mergeCell ref="G18:I18"/>
    <mergeCell ref="J18:M18"/>
    <mergeCell ref="N18:P18"/>
    <mergeCell ref="Y18:AB18"/>
    <mergeCell ref="B31:F31"/>
    <mergeCell ref="G31:I31"/>
    <mergeCell ref="J31:M31"/>
    <mergeCell ref="N31:P31"/>
    <mergeCell ref="Y31:AB31"/>
    <mergeCell ref="B21:F21"/>
    <mergeCell ref="G21:I21"/>
    <mergeCell ref="J21:M21"/>
    <mergeCell ref="N21:P21"/>
    <mergeCell ref="Y21:AB21"/>
    <mergeCell ref="A22:M22"/>
    <mergeCell ref="N22:AB22"/>
    <mergeCell ref="A23:M23"/>
    <mergeCell ref="N23:AB23"/>
    <mergeCell ref="A24:M24"/>
    <mergeCell ref="N24:AB24"/>
    <mergeCell ref="B32:F32"/>
    <mergeCell ref="G32:I32"/>
    <mergeCell ref="J32:M32"/>
    <mergeCell ref="N32:P32"/>
    <mergeCell ref="Y32:AB32"/>
    <mergeCell ref="B33:F33"/>
    <mergeCell ref="G33:I33"/>
    <mergeCell ref="J33:M33"/>
    <mergeCell ref="N33:P33"/>
    <mergeCell ref="Y33:AB33"/>
    <mergeCell ref="B34:F34"/>
    <mergeCell ref="G34:I34"/>
    <mergeCell ref="J34:M34"/>
    <mergeCell ref="N34:P34"/>
    <mergeCell ref="Y34:AB34"/>
    <mergeCell ref="G35:I35"/>
    <mergeCell ref="J35:M35"/>
    <mergeCell ref="N35:P35"/>
    <mergeCell ref="Y35:AB35"/>
    <mergeCell ref="B36:F36"/>
    <mergeCell ref="G36:I36"/>
    <mergeCell ref="J36:M36"/>
    <mergeCell ref="N36:P36"/>
    <mergeCell ref="Y36:AB36"/>
    <mergeCell ref="AD7:AF7"/>
    <mergeCell ref="AO7:AR7"/>
    <mergeCell ref="AD8:AF8"/>
    <mergeCell ref="AO8:AR8"/>
    <mergeCell ref="AD10:AF10"/>
    <mergeCell ref="AO10:AR10"/>
    <mergeCell ref="AD11:AF11"/>
    <mergeCell ref="B35:F35"/>
    <mergeCell ref="AD18:AF18"/>
    <mergeCell ref="AO18:AR18"/>
    <mergeCell ref="AD19:AF19"/>
    <mergeCell ref="AO19:AR19"/>
    <mergeCell ref="AD20:AF20"/>
    <mergeCell ref="AO20:AR20"/>
    <mergeCell ref="AD15:AF15"/>
    <mergeCell ref="AO15:AR15"/>
    <mergeCell ref="AD16:AF16"/>
    <mergeCell ref="AO16:AR16"/>
    <mergeCell ref="AD17:AF17"/>
    <mergeCell ref="B41:F41"/>
    <mergeCell ref="G41:I41"/>
    <mergeCell ref="J41:M41"/>
    <mergeCell ref="N41:P41"/>
    <mergeCell ref="Y41:AB41"/>
    <mergeCell ref="B39:F39"/>
    <mergeCell ref="G39:I39"/>
    <mergeCell ref="J39:M39"/>
    <mergeCell ref="N39:P39"/>
    <mergeCell ref="Y39:AB39"/>
    <mergeCell ref="B40:F40"/>
    <mergeCell ref="G40:I40"/>
    <mergeCell ref="J40:M40"/>
    <mergeCell ref="N40:P40"/>
    <mergeCell ref="Y40:AB40"/>
    <mergeCell ref="B37:F37"/>
    <mergeCell ref="AO11:AR11"/>
    <mergeCell ref="AD12:AF12"/>
    <mergeCell ref="AO12:AR12"/>
    <mergeCell ref="AD13:AF13"/>
    <mergeCell ref="AO13:AR13"/>
    <mergeCell ref="AD14:AF14"/>
    <mergeCell ref="AO14:AR14"/>
    <mergeCell ref="A43:M43"/>
    <mergeCell ref="N43:AB43"/>
    <mergeCell ref="B42:F42"/>
    <mergeCell ref="G42:I42"/>
    <mergeCell ref="J42:M42"/>
    <mergeCell ref="N42:P42"/>
    <mergeCell ref="Y42:AB42"/>
    <mergeCell ref="G37:I37"/>
    <mergeCell ref="J37:M37"/>
    <mergeCell ref="N37:P37"/>
    <mergeCell ref="Y37:AB37"/>
    <mergeCell ref="B38:F38"/>
    <mergeCell ref="G38:I38"/>
    <mergeCell ref="J38:M38"/>
    <mergeCell ref="N38:P38"/>
    <mergeCell ref="Y38:AB38"/>
    <mergeCell ref="AO36:AR36"/>
    <mergeCell ref="AD31:AF31"/>
    <mergeCell ref="AO17:AR17"/>
    <mergeCell ref="AO31:AR31"/>
    <mergeCell ref="AD32:AF32"/>
    <mergeCell ref="AO32:AR32"/>
    <mergeCell ref="AD33:AF33"/>
    <mergeCell ref="AO33:AR33"/>
    <mergeCell ref="AD21:AF21"/>
    <mergeCell ref="AO21:AR21"/>
    <mergeCell ref="AD22:AR22"/>
    <mergeCell ref="AD29:AF29"/>
    <mergeCell ref="AO29:AR29"/>
    <mergeCell ref="AD2:AH2"/>
    <mergeCell ref="AI2:AS2"/>
    <mergeCell ref="AD43:AR43"/>
    <mergeCell ref="AD6:AS6"/>
    <mergeCell ref="A4:AS4"/>
    <mergeCell ref="A26:AS26"/>
    <mergeCell ref="AD28:AS28"/>
    <mergeCell ref="AD40:AF40"/>
    <mergeCell ref="AO40:AR40"/>
    <mergeCell ref="AD41:AF41"/>
    <mergeCell ref="AO41:AR41"/>
    <mergeCell ref="AD42:AF42"/>
    <mergeCell ref="AO42:AR42"/>
    <mergeCell ref="AD37:AF37"/>
    <mergeCell ref="AO37:AR37"/>
    <mergeCell ref="AD38:AF38"/>
    <mergeCell ref="AO38:AR38"/>
    <mergeCell ref="AD39:AF39"/>
    <mergeCell ref="AO39:AR39"/>
    <mergeCell ref="AD34:AF34"/>
    <mergeCell ref="AO34:AR34"/>
    <mergeCell ref="AD35:AF35"/>
    <mergeCell ref="AO35:AR35"/>
    <mergeCell ref="AD36:AF36"/>
    <mergeCell ref="AD9:AF9"/>
    <mergeCell ref="AO9:AR9"/>
    <mergeCell ref="B9:F9"/>
    <mergeCell ref="G9:I9"/>
    <mergeCell ref="J9:M9"/>
    <mergeCell ref="N30:P30"/>
    <mergeCell ref="Y30:AB30"/>
    <mergeCell ref="AD30:AF30"/>
    <mergeCell ref="AO30:AR30"/>
    <mergeCell ref="G30:I30"/>
    <mergeCell ref="J30:M30"/>
    <mergeCell ref="B30:F30"/>
    <mergeCell ref="B29:F29"/>
    <mergeCell ref="G29:I29"/>
    <mergeCell ref="J29:M29"/>
    <mergeCell ref="N29:P29"/>
    <mergeCell ref="Y29:AB29"/>
    <mergeCell ref="B19:F19"/>
    <mergeCell ref="G19:I19"/>
    <mergeCell ref="J19:M19"/>
    <mergeCell ref="N19:P19"/>
    <mergeCell ref="Y19:AB19"/>
    <mergeCell ref="B20:F20"/>
    <mergeCell ref="G20:I20"/>
  </mergeCells>
  <phoneticPr fontId="4"/>
  <printOptions horizontalCentered="1"/>
  <pageMargins left="0.39370078740157483" right="0.39370078740157483" top="0.31496062992125984" bottom="0.23622047244094491" header="0.31496062992125984" footer="0.19685039370078741"/>
  <pageSetup paperSize="9" scale="95" orientation="landscape" r:id="rId1"/>
  <rowBreaks count="1" manualBreakCount="1">
    <brk id="24" max="1638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Q28"/>
  <sheetViews>
    <sheetView view="pageBreakPreview" zoomScale="90" zoomScaleNormal="100" zoomScaleSheetLayoutView="90" workbookViewId="0"/>
  </sheetViews>
  <sheetFormatPr defaultColWidth="9" defaultRowHeight="18" customHeight="1"/>
  <cols>
    <col min="1" max="1" width="5" style="1" customWidth="1"/>
    <col min="2" max="2" width="15.625" style="1" customWidth="1"/>
    <col min="3" max="3" width="14.625" style="1" customWidth="1"/>
    <col min="4" max="4" width="22" style="1" customWidth="1"/>
    <col min="5" max="8" width="13.75" style="1" customWidth="1"/>
    <col min="9" max="9" width="2.5" style="1" customWidth="1"/>
    <col min="10" max="21" width="3" style="1" customWidth="1"/>
    <col min="22" max="16384" width="9" style="1"/>
  </cols>
  <sheetData>
    <row r="1" spans="1:8" ht="18" customHeight="1" thickBot="1">
      <c r="A1" s="107" t="s">
        <v>584</v>
      </c>
    </row>
    <row r="2" spans="1:8" ht="18" customHeight="1" thickBot="1">
      <c r="E2" s="561" t="s">
        <v>374</v>
      </c>
      <c r="F2" s="1158">
        <f>【様式７】実績報告書Ⅱ!V5</f>
        <v>0</v>
      </c>
      <c r="G2" s="1159"/>
      <c r="H2" s="1160"/>
    </row>
    <row r="4" spans="1:8" ht="18" customHeight="1">
      <c r="A4" s="823" t="s">
        <v>158</v>
      </c>
      <c r="B4" s="823"/>
      <c r="C4" s="823"/>
      <c r="D4" s="823"/>
      <c r="E4" s="823"/>
      <c r="F4" s="823"/>
      <c r="G4" s="823"/>
      <c r="H4" s="790"/>
    </row>
    <row r="5" spans="1:8" ht="18" customHeight="1" thickBot="1">
      <c r="A5" s="10"/>
      <c r="B5" s="10"/>
      <c r="C5" s="10"/>
      <c r="D5" s="10"/>
      <c r="E5" s="10"/>
      <c r="F5" s="10"/>
      <c r="G5" s="10"/>
      <c r="H5" s="10"/>
    </row>
    <row r="6" spans="1:8" ht="39.950000000000003" customHeight="1">
      <c r="A6" s="1166" t="s">
        <v>23</v>
      </c>
      <c r="B6" s="1168" t="s">
        <v>21</v>
      </c>
      <c r="C6" s="1168" t="s">
        <v>22</v>
      </c>
      <c r="D6" s="1168" t="s">
        <v>498</v>
      </c>
      <c r="E6" s="1170" t="s">
        <v>349</v>
      </c>
      <c r="F6" s="746"/>
      <c r="G6" s="1170" t="s">
        <v>350</v>
      </c>
      <c r="H6" s="1171"/>
    </row>
    <row r="7" spans="1:8" ht="56.1" customHeight="1" thickBot="1">
      <c r="A7" s="1167"/>
      <c r="B7" s="1169"/>
      <c r="C7" s="1169"/>
      <c r="D7" s="1169"/>
      <c r="E7" s="388"/>
      <c r="F7" s="271" t="s">
        <v>499</v>
      </c>
      <c r="G7" s="52"/>
      <c r="H7" s="272" t="s">
        <v>499</v>
      </c>
    </row>
    <row r="8" spans="1:8" ht="21.75" customHeight="1">
      <c r="A8" s="389" t="s">
        <v>171</v>
      </c>
      <c r="B8" s="390" t="s">
        <v>125</v>
      </c>
      <c r="C8" s="390" t="s">
        <v>126</v>
      </c>
      <c r="D8" s="390" t="s">
        <v>127</v>
      </c>
      <c r="E8" s="244">
        <v>200000</v>
      </c>
      <c r="F8" s="244"/>
      <c r="G8" s="562"/>
      <c r="H8" s="245"/>
    </row>
    <row r="9" spans="1:8" ht="21.75" customHeight="1">
      <c r="A9" s="105"/>
      <c r="B9" s="306"/>
      <c r="C9" s="306"/>
      <c r="D9" s="306"/>
      <c r="E9" s="246"/>
      <c r="F9" s="246"/>
      <c r="G9" s="247"/>
      <c r="H9" s="297"/>
    </row>
    <row r="10" spans="1:8" ht="21.75" customHeight="1">
      <c r="A10" s="105"/>
      <c r="B10" s="306"/>
      <c r="C10" s="306"/>
      <c r="D10" s="306"/>
      <c r="E10" s="246"/>
      <c r="F10" s="246"/>
      <c r="G10" s="247"/>
      <c r="H10" s="248"/>
    </row>
    <row r="11" spans="1:8" ht="21.75" customHeight="1">
      <c r="A11" s="105"/>
      <c r="B11" s="306"/>
      <c r="C11" s="306"/>
      <c r="D11" s="306"/>
      <c r="E11" s="246"/>
      <c r="F11" s="246"/>
      <c r="G11" s="247"/>
      <c r="H11" s="248"/>
    </row>
    <row r="12" spans="1:8" ht="21.75" customHeight="1">
      <c r="A12" s="105"/>
      <c r="B12" s="306"/>
      <c r="C12" s="306"/>
      <c r="D12" s="306"/>
      <c r="E12" s="246"/>
      <c r="F12" s="246"/>
      <c r="G12" s="247"/>
      <c r="H12" s="248"/>
    </row>
    <row r="13" spans="1:8" ht="21.75" customHeight="1">
      <c r="A13" s="105"/>
      <c r="B13" s="306"/>
      <c r="C13" s="306"/>
      <c r="D13" s="306"/>
      <c r="E13" s="246"/>
      <c r="F13" s="246"/>
      <c r="G13" s="247"/>
      <c r="H13" s="248"/>
    </row>
    <row r="14" spans="1:8" ht="21.75" customHeight="1">
      <c r="A14" s="105"/>
      <c r="B14" s="306"/>
      <c r="C14" s="306"/>
      <c r="D14" s="306"/>
      <c r="E14" s="246"/>
      <c r="F14" s="246"/>
      <c r="G14" s="247"/>
      <c r="H14" s="248"/>
    </row>
    <row r="15" spans="1:8" ht="21.75" customHeight="1">
      <c r="A15" s="105"/>
      <c r="B15" s="306"/>
      <c r="C15" s="306"/>
      <c r="D15" s="306"/>
      <c r="E15" s="246"/>
      <c r="F15" s="246"/>
      <c r="G15" s="247"/>
      <c r="H15" s="248"/>
    </row>
    <row r="16" spans="1:8" ht="21.75" customHeight="1">
      <c r="A16" s="105"/>
      <c r="B16" s="306"/>
      <c r="C16" s="306"/>
      <c r="D16" s="306"/>
      <c r="E16" s="246"/>
      <c r="F16" s="246"/>
      <c r="G16" s="247"/>
      <c r="H16" s="248"/>
    </row>
    <row r="17" spans="1:17" ht="21.75" customHeight="1">
      <c r="A17" s="121"/>
      <c r="B17" s="120"/>
      <c r="C17" s="120"/>
      <c r="D17" s="120"/>
      <c r="E17" s="249"/>
      <c r="F17" s="249"/>
      <c r="G17" s="250"/>
      <c r="H17" s="251"/>
    </row>
    <row r="18" spans="1:17" ht="21.75" customHeight="1" thickBot="1">
      <c r="A18" s="1161" t="s">
        <v>124</v>
      </c>
      <c r="B18" s="1162"/>
      <c r="C18" s="1162"/>
      <c r="D18" s="1163"/>
      <c r="E18" s="252">
        <f>SUM(E9:E17)</f>
        <v>0</v>
      </c>
      <c r="F18" s="253">
        <f>SUM(F9:F17)</f>
        <v>0</v>
      </c>
      <c r="G18" s="254">
        <f>SUM(G9:G17)</f>
        <v>0</v>
      </c>
      <c r="H18" s="255">
        <f>SUM(H9:H17)</f>
        <v>0</v>
      </c>
    </row>
    <row r="19" spans="1:17" ht="19.5" customHeight="1">
      <c r="A19" s="391" t="s">
        <v>536</v>
      </c>
      <c r="B19" s="1164" t="s">
        <v>348</v>
      </c>
      <c r="C19" s="1164"/>
      <c r="D19" s="1164"/>
      <c r="E19" s="1164"/>
      <c r="F19" s="1164"/>
      <c r="G19" s="1164"/>
      <c r="H19" s="1164"/>
    </row>
    <row r="20" spans="1:17" ht="19.5" customHeight="1">
      <c r="A20" s="393"/>
      <c r="B20" s="1165"/>
      <c r="C20" s="1165"/>
      <c r="D20" s="1165"/>
      <c r="E20" s="1165"/>
      <c r="F20" s="1165"/>
      <c r="G20" s="1165"/>
      <c r="H20" s="1165"/>
    </row>
    <row r="21" spans="1:17" ht="18" customHeight="1">
      <c r="A21" s="563" t="s">
        <v>483</v>
      </c>
      <c r="B21" s="1763" t="s">
        <v>485</v>
      </c>
      <c r="C21" s="1763"/>
      <c r="D21" s="1763"/>
      <c r="E21" s="1763"/>
      <c r="F21" s="1763"/>
      <c r="G21" s="1763"/>
      <c r="H21" s="1763"/>
    </row>
    <row r="25" spans="1:17" ht="18" customHeight="1">
      <c r="L25" s="80"/>
      <c r="M25" s="80"/>
      <c r="N25" s="80"/>
      <c r="O25" s="80"/>
      <c r="P25" s="80"/>
      <c r="Q25" s="80"/>
    </row>
    <row r="26" spans="1:17" ht="18" customHeight="1">
      <c r="L26" s="80"/>
      <c r="M26" s="80"/>
      <c r="N26" s="80"/>
      <c r="O26" s="80"/>
      <c r="P26" s="80"/>
      <c r="Q26" s="80"/>
    </row>
    <row r="27" spans="1:17" ht="18" customHeight="1">
      <c r="L27" s="80"/>
      <c r="M27" s="80"/>
      <c r="N27" s="80"/>
      <c r="O27" s="80"/>
      <c r="P27" s="80"/>
      <c r="Q27" s="80"/>
    </row>
    <row r="28" spans="1:17" ht="18" customHeight="1">
      <c r="L28" s="80"/>
      <c r="M28" s="80"/>
      <c r="N28" s="80"/>
      <c r="O28" s="80"/>
      <c r="P28" s="80"/>
      <c r="Q28" s="80"/>
    </row>
  </sheetData>
  <sheetProtection insertColumns="0" insertRows="0"/>
  <mergeCells count="11">
    <mergeCell ref="B21:H21"/>
    <mergeCell ref="F2:H2"/>
    <mergeCell ref="B19:H20"/>
    <mergeCell ref="A4:H4"/>
    <mergeCell ref="A18:D18"/>
    <mergeCell ref="A6:A7"/>
    <mergeCell ref="B6:B7"/>
    <mergeCell ref="C6:C7"/>
    <mergeCell ref="D6:D7"/>
    <mergeCell ref="E6:F6"/>
    <mergeCell ref="G6:H6"/>
  </mergeCells>
  <phoneticPr fontId="4"/>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88"/>
  <sheetViews>
    <sheetView view="pageBreakPreview" zoomScaleNormal="100" zoomScaleSheetLayoutView="100" workbookViewId="0">
      <selection activeCell="B2" sqref="B2"/>
    </sheetView>
  </sheetViews>
  <sheetFormatPr defaultColWidth="9" defaultRowHeight="18" customHeight="1"/>
  <cols>
    <col min="1" max="1" width="1.25" style="1" customWidth="1"/>
    <col min="2" max="33" width="3" style="1" customWidth="1"/>
    <col min="34" max="34" width="1.25" style="1" customWidth="1"/>
    <col min="35" max="35" width="3.375" style="1" customWidth="1"/>
    <col min="36" max="36" width="3.25" style="1" customWidth="1"/>
    <col min="37" max="37" width="3.375" style="1" hidden="1" customWidth="1"/>
    <col min="38" max="38" width="7.5" style="1" hidden="1" customWidth="1"/>
    <col min="39" max="52" width="3.375" style="1" customWidth="1"/>
    <col min="53" max="16384" width="9" style="1"/>
  </cols>
  <sheetData>
    <row r="1" spans="1:38" ht="12.75" customHeight="1">
      <c r="R1" s="9"/>
      <c r="AK1" s="1" t="s">
        <v>300</v>
      </c>
      <c r="AL1" s="1" t="s">
        <v>164</v>
      </c>
    </row>
    <row r="2" spans="1:38" ht="18" customHeight="1">
      <c r="B2" s="107" t="s">
        <v>568</v>
      </c>
      <c r="AL2" s="1" t="s">
        <v>299</v>
      </c>
    </row>
    <row r="3" spans="1:38" ht="18" customHeight="1">
      <c r="B3" s="926" t="s">
        <v>440</v>
      </c>
      <c r="C3" s="926"/>
      <c r="D3" s="926"/>
      <c r="E3" s="926"/>
      <c r="F3" s="926"/>
      <c r="G3" s="926"/>
      <c r="H3" s="926"/>
      <c r="I3" s="926"/>
      <c r="J3" s="926"/>
      <c r="K3" s="926"/>
      <c r="L3" s="926"/>
      <c r="M3" s="926"/>
      <c r="N3" s="926"/>
      <c r="O3" s="926"/>
      <c r="P3" s="926"/>
      <c r="Q3" s="926"/>
      <c r="R3" s="926"/>
      <c r="S3" s="926"/>
      <c r="T3" s="926"/>
      <c r="U3" s="926"/>
      <c r="V3" s="926"/>
      <c r="W3" s="926"/>
      <c r="X3" s="926"/>
      <c r="Y3" s="926"/>
      <c r="Z3" s="926"/>
      <c r="AA3" s="926"/>
      <c r="AB3" s="926"/>
      <c r="AC3" s="926"/>
      <c r="AD3" s="926"/>
      <c r="AE3" s="926"/>
      <c r="AF3" s="926"/>
      <c r="AG3" s="926"/>
    </row>
    <row r="4" spans="1:38" ht="18" customHeight="1">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row>
    <row r="5" spans="1:38" ht="17.25" customHeight="1">
      <c r="E5" s="927" t="s">
        <v>82</v>
      </c>
      <c r="F5" s="927"/>
      <c r="G5" s="927"/>
      <c r="H5" s="927"/>
      <c r="I5" s="927"/>
      <c r="J5" s="927"/>
      <c r="K5" s="11"/>
      <c r="L5" s="11"/>
      <c r="M5" s="11"/>
      <c r="N5" s="11"/>
      <c r="O5" s="11"/>
    </row>
    <row r="6" spans="1:38" ht="17.25" customHeight="1">
      <c r="E6" s="969" t="s">
        <v>83</v>
      </c>
      <c r="F6" s="969"/>
      <c r="G6" s="969"/>
      <c r="H6" s="969"/>
      <c r="I6" s="969"/>
      <c r="J6" s="969"/>
      <c r="K6" s="11"/>
      <c r="L6" s="11"/>
      <c r="M6" s="11"/>
      <c r="N6" s="11"/>
    </row>
    <row r="7" spans="1:38" ht="17.25" customHeight="1" thickBot="1">
      <c r="E7" s="11"/>
      <c r="F7" s="11"/>
      <c r="G7" s="11"/>
      <c r="H7" s="11"/>
      <c r="I7" s="11"/>
      <c r="J7" s="11"/>
      <c r="K7" s="11"/>
      <c r="L7" s="11"/>
      <c r="M7" s="11"/>
      <c r="N7" s="11"/>
      <c r="O7" s="11"/>
      <c r="P7" s="12"/>
      <c r="U7" s="102"/>
      <c r="V7" s="928" t="s">
        <v>183</v>
      </c>
      <c r="W7" s="929"/>
      <c r="X7" s="929"/>
      <c r="Y7" s="929"/>
      <c r="Z7" s="929"/>
      <c r="AA7" s="929"/>
      <c r="AB7" s="929"/>
      <c r="AC7" s="929"/>
      <c r="AD7" s="929"/>
      <c r="AE7" s="929"/>
      <c r="AF7" s="929"/>
      <c r="AG7" s="929"/>
    </row>
    <row r="8" spans="1:38" ht="17.25" customHeight="1">
      <c r="E8" s="11"/>
      <c r="F8" s="11"/>
      <c r="N8" s="11"/>
      <c r="O8" s="784" t="s">
        <v>7</v>
      </c>
      <c r="P8" s="785"/>
      <c r="Q8" s="785"/>
      <c r="R8" s="785"/>
      <c r="S8" s="785"/>
      <c r="T8" s="785"/>
      <c r="U8" s="930"/>
      <c r="V8" s="930"/>
      <c r="W8" s="930"/>
      <c r="X8" s="930"/>
      <c r="Y8" s="930"/>
      <c r="Z8" s="930"/>
      <c r="AA8" s="930"/>
      <c r="AB8" s="930"/>
      <c r="AC8" s="930"/>
      <c r="AD8" s="930"/>
      <c r="AE8" s="930"/>
      <c r="AF8" s="930"/>
      <c r="AG8" s="931"/>
    </row>
    <row r="9" spans="1:38" ht="17.25" customHeight="1">
      <c r="E9" s="11"/>
      <c r="F9" s="11"/>
      <c r="N9" s="11"/>
      <c r="O9" s="772" t="s">
        <v>10</v>
      </c>
      <c r="P9" s="773"/>
      <c r="Q9" s="773"/>
      <c r="R9" s="773"/>
      <c r="S9" s="773"/>
      <c r="T9" s="773"/>
      <c r="U9" s="909"/>
      <c r="V9" s="909"/>
      <c r="W9" s="909"/>
      <c r="X9" s="909"/>
      <c r="Y9" s="909"/>
      <c r="Z9" s="909"/>
      <c r="AA9" s="909"/>
      <c r="AB9" s="909"/>
      <c r="AC9" s="909"/>
      <c r="AD9" s="909"/>
      <c r="AE9" s="909"/>
      <c r="AF9" s="909"/>
      <c r="AG9" s="910"/>
    </row>
    <row r="10" spans="1:38" ht="17.25" customHeight="1">
      <c r="E10" s="11"/>
      <c r="F10" s="11"/>
      <c r="N10" s="11"/>
      <c r="O10" s="772" t="s">
        <v>51</v>
      </c>
      <c r="P10" s="773"/>
      <c r="Q10" s="773"/>
      <c r="R10" s="773"/>
      <c r="S10" s="773"/>
      <c r="T10" s="773"/>
      <c r="U10" s="909"/>
      <c r="V10" s="909"/>
      <c r="W10" s="909"/>
      <c r="X10" s="909"/>
      <c r="Y10" s="909"/>
      <c r="Z10" s="909"/>
      <c r="AA10" s="909"/>
      <c r="AB10" s="909"/>
      <c r="AC10" s="909"/>
      <c r="AD10" s="909"/>
      <c r="AE10" s="909"/>
      <c r="AF10" s="909"/>
      <c r="AG10" s="910"/>
    </row>
    <row r="11" spans="1:38" ht="17.25" customHeight="1">
      <c r="E11" s="11"/>
      <c r="F11" s="11"/>
      <c r="N11" s="11"/>
      <c r="O11" s="772" t="s">
        <v>45</v>
      </c>
      <c r="P11" s="773"/>
      <c r="Q11" s="773"/>
      <c r="R11" s="773"/>
      <c r="S11" s="773"/>
      <c r="T11" s="773"/>
      <c r="U11" s="3"/>
      <c r="V11" s="4"/>
      <c r="W11" s="3"/>
      <c r="X11" s="5"/>
      <c r="Y11" s="6"/>
      <c r="Z11" s="7"/>
      <c r="AA11" s="6"/>
      <c r="AB11" s="7"/>
      <c r="AC11" s="5"/>
      <c r="AD11" s="5"/>
      <c r="AE11" s="5"/>
      <c r="AF11" s="6"/>
      <c r="AG11" s="8"/>
    </row>
    <row r="12" spans="1:38" ht="18" customHeight="1" thickBot="1">
      <c r="A12" s="12"/>
      <c r="B12" s="12"/>
      <c r="C12" s="12"/>
      <c r="D12" s="12"/>
      <c r="E12" s="12"/>
      <c r="F12" s="12"/>
      <c r="N12" s="12"/>
      <c r="O12" s="777" t="s">
        <v>11</v>
      </c>
      <c r="P12" s="778"/>
      <c r="Q12" s="778"/>
      <c r="R12" s="778"/>
      <c r="S12" s="778"/>
      <c r="T12" s="778"/>
      <c r="U12" s="779"/>
      <c r="V12" s="779"/>
      <c r="W12" s="779"/>
      <c r="X12" s="779"/>
      <c r="Y12" s="779"/>
      <c r="Z12" s="779"/>
      <c r="AA12" s="779"/>
      <c r="AB12" s="779"/>
      <c r="AC12" s="779"/>
      <c r="AD12" s="779"/>
      <c r="AE12" s="779"/>
      <c r="AF12" s="779"/>
      <c r="AG12" s="780"/>
    </row>
    <row r="13" spans="1:38" s="96" customFormat="1" ht="18" customHeight="1">
      <c r="A13" s="100"/>
      <c r="B13" s="100"/>
      <c r="C13" s="100"/>
      <c r="D13" s="100"/>
      <c r="E13" s="100"/>
      <c r="F13" s="100"/>
      <c r="N13" s="100"/>
      <c r="O13" s="108"/>
      <c r="P13" s="108"/>
      <c r="Q13" s="108"/>
      <c r="R13" s="108"/>
      <c r="S13" s="108"/>
      <c r="T13" s="108"/>
      <c r="U13" s="364"/>
      <c r="V13" s="364"/>
      <c r="W13" s="364"/>
      <c r="X13" s="364"/>
      <c r="Y13" s="364"/>
      <c r="Z13" s="364"/>
      <c r="AA13" s="364"/>
      <c r="AB13" s="364"/>
      <c r="AC13" s="364"/>
      <c r="AD13" s="364"/>
      <c r="AE13" s="364"/>
      <c r="AF13" s="364"/>
      <c r="AG13" s="364"/>
    </row>
    <row r="14" spans="1:38" ht="18" customHeight="1" thickBot="1">
      <c r="A14" s="12"/>
      <c r="B14" s="12" t="s">
        <v>57</v>
      </c>
      <c r="C14" s="12"/>
      <c r="D14" s="12"/>
      <c r="E14" s="12"/>
      <c r="F14" s="12"/>
      <c r="G14" s="12"/>
      <c r="H14" s="12"/>
      <c r="I14" s="12"/>
      <c r="J14" s="12"/>
      <c r="K14" s="12"/>
      <c r="L14" s="12"/>
      <c r="M14" s="12"/>
      <c r="N14" s="12"/>
      <c r="O14" s="12"/>
      <c r="Q14" s="310"/>
      <c r="R14" s="310"/>
      <c r="S14" s="310"/>
      <c r="T14" s="310"/>
      <c r="U14" s="310"/>
      <c r="V14" s="310"/>
      <c r="W14" s="310"/>
      <c r="X14" s="310"/>
      <c r="Y14" s="310"/>
      <c r="Z14" s="15"/>
      <c r="AA14" s="15"/>
      <c r="AB14" s="15"/>
      <c r="AC14" s="15"/>
      <c r="AD14" s="15"/>
      <c r="AE14" s="15"/>
      <c r="AF14" s="15"/>
      <c r="AG14" s="15"/>
    </row>
    <row r="15" spans="1:38" ht="18" customHeight="1" thickBot="1">
      <c r="A15" s="12"/>
      <c r="B15" s="837" t="s">
        <v>107</v>
      </c>
      <c r="C15" s="670"/>
      <c r="D15" s="670"/>
      <c r="E15" s="670"/>
      <c r="F15" s="670"/>
      <c r="G15" s="670"/>
      <c r="H15" s="670"/>
      <c r="I15" s="670"/>
      <c r="J15" s="670"/>
      <c r="K15" s="670"/>
      <c r="L15" s="670"/>
      <c r="M15" s="670"/>
      <c r="N15" s="670"/>
      <c r="O15" s="670"/>
      <c r="P15" s="670"/>
      <c r="Q15" s="670"/>
      <c r="R15" s="670"/>
      <c r="S15" s="670"/>
      <c r="T15" s="670"/>
      <c r="U15" s="670"/>
      <c r="V15" s="670"/>
      <c r="W15" s="670"/>
      <c r="X15" s="670"/>
      <c r="Y15" s="670"/>
      <c r="Z15" s="670"/>
      <c r="AA15" s="670"/>
      <c r="AB15" s="670"/>
      <c r="AC15" s="670"/>
      <c r="AD15" s="670"/>
      <c r="AE15" s="670"/>
      <c r="AF15" s="670"/>
      <c r="AG15" s="916"/>
    </row>
    <row r="16" spans="1:38" ht="18" customHeight="1">
      <c r="A16" s="12"/>
      <c r="B16" s="917"/>
      <c r="C16" s="919" t="s">
        <v>219</v>
      </c>
      <c r="D16" s="832"/>
      <c r="E16" s="832"/>
      <c r="F16" s="832"/>
      <c r="G16" s="832"/>
      <c r="H16" s="832"/>
      <c r="I16" s="832"/>
      <c r="J16" s="832"/>
      <c r="K16" s="832"/>
      <c r="L16" s="832"/>
      <c r="M16" s="832"/>
      <c r="N16" s="832"/>
      <c r="O16" s="832"/>
      <c r="P16" s="832"/>
      <c r="Q16" s="832"/>
      <c r="R16" s="832"/>
      <c r="S16" s="832"/>
      <c r="T16" s="832"/>
      <c r="U16" s="832"/>
      <c r="V16" s="832"/>
      <c r="W16" s="832"/>
      <c r="X16" s="832"/>
      <c r="Y16" s="832"/>
      <c r="Z16" s="832"/>
      <c r="AA16" s="920"/>
      <c r="AB16" s="647"/>
      <c r="AC16" s="647"/>
      <c r="AD16" s="647"/>
      <c r="AE16" s="647"/>
      <c r="AF16" s="647"/>
      <c r="AG16" s="921"/>
    </row>
    <row r="17" spans="1:35" ht="18" customHeight="1" thickBot="1">
      <c r="A17" s="12"/>
      <c r="B17" s="918"/>
      <c r="C17" s="835"/>
      <c r="D17" s="835"/>
      <c r="E17" s="835"/>
      <c r="F17" s="835"/>
      <c r="G17" s="835"/>
      <c r="H17" s="835"/>
      <c r="I17" s="835"/>
      <c r="J17" s="835"/>
      <c r="K17" s="835"/>
      <c r="L17" s="835"/>
      <c r="M17" s="835"/>
      <c r="N17" s="835"/>
      <c r="O17" s="835"/>
      <c r="P17" s="835"/>
      <c r="Q17" s="835"/>
      <c r="R17" s="835"/>
      <c r="S17" s="835"/>
      <c r="T17" s="835"/>
      <c r="U17" s="835"/>
      <c r="V17" s="835"/>
      <c r="W17" s="835"/>
      <c r="X17" s="835"/>
      <c r="Y17" s="835"/>
      <c r="Z17" s="835"/>
      <c r="AA17" s="922"/>
      <c r="AB17" s="923"/>
      <c r="AC17" s="923"/>
      <c r="AD17" s="923"/>
      <c r="AE17" s="923"/>
      <c r="AF17" s="923"/>
      <c r="AG17" s="924"/>
    </row>
    <row r="18" spans="1:35" ht="9" customHeight="1">
      <c r="A18" s="12"/>
      <c r="B18" s="12"/>
      <c r="C18" s="12"/>
      <c r="D18" s="12"/>
      <c r="E18" s="12"/>
      <c r="F18" s="12"/>
      <c r="G18" s="12"/>
      <c r="H18" s="12"/>
      <c r="I18" s="12"/>
      <c r="J18" s="12"/>
      <c r="K18" s="12"/>
      <c r="L18" s="12"/>
      <c r="M18" s="12"/>
      <c r="N18" s="12"/>
      <c r="O18" s="12"/>
      <c r="Q18" s="310"/>
      <c r="R18" s="310"/>
      <c r="S18" s="310"/>
      <c r="T18" s="310"/>
      <c r="U18" s="310"/>
      <c r="V18" s="310"/>
      <c r="W18" s="310"/>
      <c r="X18" s="310"/>
      <c r="Y18" s="310"/>
      <c r="Z18" s="15"/>
    </row>
    <row r="19" spans="1:35" ht="21.75" customHeight="1" thickBot="1">
      <c r="A19" s="12"/>
      <c r="B19" s="15" t="s">
        <v>58</v>
      </c>
      <c r="C19" s="17"/>
      <c r="D19" s="17"/>
      <c r="E19" s="17"/>
      <c r="F19" s="17"/>
      <c r="G19" s="310"/>
      <c r="H19" s="310"/>
      <c r="I19" s="310"/>
      <c r="J19" s="18"/>
      <c r="K19" s="18"/>
      <c r="L19" s="18"/>
      <c r="M19" s="18"/>
      <c r="N19" s="18"/>
      <c r="O19" s="18"/>
      <c r="P19" s="18"/>
      <c r="Q19" s="18"/>
      <c r="R19" s="18"/>
      <c r="S19" s="310"/>
      <c r="T19" s="310"/>
      <c r="U19" s="310"/>
      <c r="V19" s="18"/>
      <c r="W19" s="18"/>
      <c r="X19" s="18"/>
      <c r="Y19" s="18"/>
      <c r="Z19" s="18"/>
      <c r="AA19" s="18"/>
      <c r="AB19" s="18"/>
      <c r="AC19" s="18"/>
      <c r="AD19" s="18"/>
      <c r="AE19" s="310"/>
      <c r="AF19" s="310"/>
      <c r="AG19" s="310"/>
      <c r="AH19" s="12"/>
      <c r="AI19" s="12"/>
    </row>
    <row r="20" spans="1:35" ht="27.75" customHeight="1" thickBot="1">
      <c r="A20" s="12"/>
      <c r="B20" s="906" t="s">
        <v>68</v>
      </c>
      <c r="C20" s="907"/>
      <c r="D20" s="907"/>
      <c r="E20" s="907"/>
      <c r="F20" s="908"/>
      <c r="G20" s="908"/>
      <c r="H20" s="908"/>
      <c r="I20" s="908"/>
      <c r="J20" s="908"/>
      <c r="K20" s="908"/>
      <c r="L20" s="908"/>
      <c r="M20" s="911"/>
      <c r="N20" s="912"/>
      <c r="O20" s="912"/>
      <c r="P20" s="912"/>
      <c r="Q20" s="912"/>
      <c r="R20" s="912"/>
      <c r="S20" s="912"/>
      <c r="T20" s="912"/>
      <c r="U20" s="286" t="s">
        <v>85</v>
      </c>
      <c r="V20" s="18"/>
      <c r="W20" s="18"/>
      <c r="X20" s="18"/>
      <c r="Y20" s="18"/>
      <c r="Z20" s="18"/>
      <c r="AA20" s="18"/>
      <c r="AB20" s="18"/>
      <c r="AC20" s="18"/>
      <c r="AD20" s="18"/>
      <c r="AE20" s="310"/>
      <c r="AF20" s="310"/>
      <c r="AG20" s="310"/>
      <c r="AH20" s="12"/>
      <c r="AI20" s="12"/>
    </row>
    <row r="21" spans="1:35" s="22" customFormat="1" ht="21" customHeight="1">
      <c r="A21" s="20"/>
      <c r="B21" s="937" t="s">
        <v>91</v>
      </c>
      <c r="C21" s="938"/>
      <c r="D21" s="938"/>
      <c r="E21" s="939"/>
      <c r="F21" s="913" t="s">
        <v>53</v>
      </c>
      <c r="G21" s="914"/>
      <c r="H21" s="914"/>
      <c r="I21" s="914"/>
      <c r="J21" s="914"/>
      <c r="K21" s="914"/>
      <c r="L21" s="914"/>
      <c r="M21" s="915" t="s">
        <v>54</v>
      </c>
      <c r="N21" s="914"/>
      <c r="O21" s="914"/>
      <c r="P21" s="914"/>
      <c r="Q21" s="914"/>
      <c r="R21" s="914"/>
      <c r="S21" s="914"/>
      <c r="T21" s="915" t="s">
        <v>55</v>
      </c>
      <c r="U21" s="914"/>
      <c r="V21" s="914"/>
      <c r="W21" s="914"/>
      <c r="X21" s="914"/>
      <c r="Y21" s="914"/>
      <c r="Z21" s="914"/>
      <c r="AA21" s="915" t="s">
        <v>56</v>
      </c>
      <c r="AB21" s="914"/>
      <c r="AC21" s="914"/>
      <c r="AD21" s="914"/>
      <c r="AE21" s="914"/>
      <c r="AF21" s="914"/>
      <c r="AG21" s="925"/>
      <c r="AH21" s="20"/>
      <c r="AI21" s="21"/>
    </row>
    <row r="22" spans="1:35" s="22" customFormat="1" ht="21" customHeight="1">
      <c r="A22" s="20"/>
      <c r="B22" s="940"/>
      <c r="C22" s="941"/>
      <c r="D22" s="941"/>
      <c r="E22" s="942"/>
      <c r="F22" s="898"/>
      <c r="G22" s="893"/>
      <c r="H22" s="893"/>
      <c r="I22" s="893"/>
      <c r="J22" s="893"/>
      <c r="K22" s="893"/>
      <c r="L22" s="890" t="s">
        <v>52</v>
      </c>
      <c r="M22" s="882"/>
      <c r="N22" s="883"/>
      <c r="O22" s="883"/>
      <c r="P22" s="883"/>
      <c r="Q22" s="883"/>
      <c r="R22" s="883"/>
      <c r="S22" s="23" t="s">
        <v>52</v>
      </c>
      <c r="T22" s="882"/>
      <c r="U22" s="893"/>
      <c r="V22" s="893"/>
      <c r="W22" s="893"/>
      <c r="X22" s="893"/>
      <c r="Y22" s="893"/>
      <c r="Z22" s="890" t="s">
        <v>52</v>
      </c>
      <c r="AA22" s="882"/>
      <c r="AB22" s="893"/>
      <c r="AC22" s="893"/>
      <c r="AD22" s="893"/>
      <c r="AE22" s="893"/>
      <c r="AF22" s="893"/>
      <c r="AG22" s="887" t="s">
        <v>52</v>
      </c>
      <c r="AH22" s="20"/>
      <c r="AI22" s="21"/>
    </row>
    <row r="23" spans="1:35" s="22" customFormat="1" ht="18" customHeight="1">
      <c r="A23" s="20"/>
      <c r="B23" s="940"/>
      <c r="C23" s="941"/>
      <c r="D23" s="941"/>
      <c r="E23" s="942"/>
      <c r="F23" s="899"/>
      <c r="G23" s="895"/>
      <c r="H23" s="895"/>
      <c r="I23" s="895"/>
      <c r="J23" s="895"/>
      <c r="K23" s="895"/>
      <c r="L23" s="891"/>
      <c r="M23" s="109"/>
      <c r="N23" s="902" t="s">
        <v>122</v>
      </c>
      <c r="O23" s="903"/>
      <c r="P23" s="903"/>
      <c r="Q23" s="903"/>
      <c r="R23" s="903"/>
      <c r="S23" s="904"/>
      <c r="T23" s="894"/>
      <c r="U23" s="895"/>
      <c r="V23" s="895"/>
      <c r="W23" s="895"/>
      <c r="X23" s="895"/>
      <c r="Y23" s="895"/>
      <c r="Z23" s="891"/>
      <c r="AA23" s="894"/>
      <c r="AB23" s="895"/>
      <c r="AC23" s="895"/>
      <c r="AD23" s="895"/>
      <c r="AE23" s="895"/>
      <c r="AF23" s="895"/>
      <c r="AG23" s="888"/>
      <c r="AH23" s="20"/>
      <c r="AI23" s="21"/>
    </row>
    <row r="24" spans="1:35" s="22" customFormat="1" ht="21" customHeight="1" thickBot="1">
      <c r="A24" s="20"/>
      <c r="B24" s="943"/>
      <c r="C24" s="944"/>
      <c r="D24" s="944"/>
      <c r="E24" s="945"/>
      <c r="F24" s="900"/>
      <c r="G24" s="897"/>
      <c r="H24" s="897"/>
      <c r="I24" s="897"/>
      <c r="J24" s="897"/>
      <c r="K24" s="897"/>
      <c r="L24" s="892"/>
      <c r="M24" s="24"/>
      <c r="N24" s="901"/>
      <c r="O24" s="901"/>
      <c r="P24" s="901"/>
      <c r="Q24" s="901"/>
      <c r="R24" s="901"/>
      <c r="S24" s="25" t="s">
        <v>52</v>
      </c>
      <c r="T24" s="896"/>
      <c r="U24" s="897"/>
      <c r="V24" s="897"/>
      <c r="W24" s="897"/>
      <c r="X24" s="897"/>
      <c r="Y24" s="897"/>
      <c r="Z24" s="892"/>
      <c r="AA24" s="896"/>
      <c r="AB24" s="897"/>
      <c r="AC24" s="897"/>
      <c r="AD24" s="897"/>
      <c r="AE24" s="897"/>
      <c r="AF24" s="897"/>
      <c r="AG24" s="889"/>
      <c r="AH24" s="20"/>
      <c r="AI24" s="21"/>
    </row>
    <row r="25" spans="1:35" ht="28.5" customHeight="1">
      <c r="A25" s="12"/>
      <c r="B25" s="831" t="s">
        <v>94</v>
      </c>
      <c r="C25" s="952"/>
      <c r="D25" s="952"/>
      <c r="E25" s="953"/>
      <c r="F25" s="946" t="s">
        <v>81</v>
      </c>
      <c r="G25" s="947"/>
      <c r="H25" s="26" t="s">
        <v>69</v>
      </c>
      <c r="I25" s="26"/>
      <c r="J25" s="26"/>
      <c r="K25" s="27"/>
      <c r="L25" s="27"/>
      <c r="M25" s="27"/>
      <c r="N25" s="27"/>
      <c r="O25" s="27"/>
      <c r="P25" s="27"/>
      <c r="Q25" s="27"/>
      <c r="R25" s="27"/>
      <c r="S25" s="28"/>
      <c r="T25" s="28"/>
      <c r="U25" s="28"/>
      <c r="V25" s="27"/>
      <c r="W25" s="27"/>
      <c r="X25" s="27"/>
      <c r="Y25" s="27"/>
      <c r="Z25" s="27"/>
      <c r="AA25" s="27"/>
      <c r="AB25" s="27"/>
      <c r="AC25" s="27"/>
      <c r="AD25" s="27"/>
      <c r="AE25" s="859"/>
      <c r="AF25" s="880"/>
      <c r="AG25" s="881"/>
      <c r="AH25" s="12"/>
      <c r="AI25" s="12"/>
    </row>
    <row r="26" spans="1:35" ht="28.5" customHeight="1">
      <c r="A26" s="12"/>
      <c r="B26" s="954"/>
      <c r="C26" s="955"/>
      <c r="D26" s="955"/>
      <c r="E26" s="956"/>
      <c r="F26" s="948"/>
      <c r="G26" s="949"/>
      <c r="H26" s="29" t="s">
        <v>92</v>
      </c>
      <c r="I26" s="29"/>
      <c r="J26" s="29"/>
      <c r="K26" s="30"/>
      <c r="L26" s="30"/>
      <c r="M26" s="30"/>
      <c r="N26" s="30"/>
      <c r="O26" s="30"/>
      <c r="P26" s="30"/>
      <c r="Q26" s="30"/>
      <c r="R26" s="30"/>
      <c r="S26" s="31"/>
      <c r="T26" s="31"/>
      <c r="U26" s="31"/>
      <c r="V26" s="30"/>
      <c r="W26" s="30"/>
      <c r="X26" s="30"/>
      <c r="Y26" s="30"/>
      <c r="Z26" s="30"/>
      <c r="AA26" s="30"/>
      <c r="AB26" s="30"/>
      <c r="AC26" s="30"/>
      <c r="AD26" s="30"/>
      <c r="AE26" s="856"/>
      <c r="AF26" s="857"/>
      <c r="AG26" s="858"/>
      <c r="AH26" s="12"/>
      <c r="AI26" s="12"/>
    </row>
    <row r="27" spans="1:35" ht="28.5" customHeight="1">
      <c r="A27" s="12"/>
      <c r="B27" s="954"/>
      <c r="C27" s="955"/>
      <c r="D27" s="955"/>
      <c r="E27" s="956"/>
      <c r="F27" s="948"/>
      <c r="G27" s="949"/>
      <c r="H27" s="29" t="s">
        <v>179</v>
      </c>
      <c r="I27" s="29"/>
      <c r="J27" s="29"/>
      <c r="K27" s="30"/>
      <c r="L27" s="30"/>
      <c r="M27" s="30"/>
      <c r="N27" s="30"/>
      <c r="O27" s="30"/>
      <c r="P27" s="30"/>
      <c r="Q27" s="30"/>
      <c r="R27" s="30"/>
      <c r="S27" s="31"/>
      <c r="T27" s="31"/>
      <c r="U27" s="31"/>
      <c r="V27" s="30"/>
      <c r="W27" s="30"/>
      <c r="X27" s="30"/>
      <c r="Y27" s="30"/>
      <c r="Z27" s="30"/>
      <c r="AA27" s="30"/>
      <c r="AB27" s="30"/>
      <c r="AC27" s="30"/>
      <c r="AD27" s="30"/>
      <c r="AE27" s="856"/>
      <c r="AF27" s="857"/>
      <c r="AG27" s="858"/>
      <c r="AH27" s="12"/>
      <c r="AI27" s="12"/>
    </row>
    <row r="28" spans="1:35" ht="28.5" customHeight="1">
      <c r="A28" s="12"/>
      <c r="B28" s="954"/>
      <c r="C28" s="955"/>
      <c r="D28" s="955"/>
      <c r="E28" s="956"/>
      <c r="F28" s="948"/>
      <c r="G28" s="949"/>
      <c r="H28" s="29" t="s">
        <v>60</v>
      </c>
      <c r="I28" s="29"/>
      <c r="J28" s="29"/>
      <c r="K28" s="30"/>
      <c r="L28" s="30"/>
      <c r="M28" s="30"/>
      <c r="N28" s="30"/>
      <c r="O28" s="30"/>
      <c r="P28" s="30"/>
      <c r="Q28" s="30"/>
      <c r="R28" s="30"/>
      <c r="S28" s="31"/>
      <c r="T28" s="31"/>
      <c r="U28" s="31"/>
      <c r="V28" s="30"/>
      <c r="W28" s="30"/>
      <c r="X28" s="30"/>
      <c r="Y28" s="30"/>
      <c r="Z28" s="30"/>
      <c r="AA28" s="30"/>
      <c r="AB28" s="30"/>
      <c r="AC28" s="30"/>
      <c r="AD28" s="30"/>
      <c r="AE28" s="856"/>
      <c r="AF28" s="857"/>
      <c r="AG28" s="858"/>
      <c r="AH28" s="12"/>
      <c r="AI28" s="12"/>
    </row>
    <row r="29" spans="1:35" ht="28.5" customHeight="1">
      <c r="A29" s="12"/>
      <c r="B29" s="954"/>
      <c r="C29" s="955"/>
      <c r="D29" s="955"/>
      <c r="E29" s="956"/>
      <c r="F29" s="948"/>
      <c r="G29" s="949"/>
      <c r="H29" s="29" t="s">
        <v>62</v>
      </c>
      <c r="I29" s="29"/>
      <c r="J29" s="29"/>
      <c r="K29" s="30"/>
      <c r="L29" s="30"/>
      <c r="M29" s="30"/>
      <c r="N29" s="30"/>
      <c r="O29" s="30"/>
      <c r="P29" s="30"/>
      <c r="Q29" s="30"/>
      <c r="R29" s="30"/>
      <c r="S29" s="31"/>
      <c r="T29" s="31"/>
      <c r="U29" s="31"/>
      <c r="V29" s="30"/>
      <c r="W29" s="30"/>
      <c r="X29" s="30"/>
      <c r="Y29" s="30"/>
      <c r="Z29" s="30"/>
      <c r="AA29" s="30"/>
      <c r="AB29" s="30"/>
      <c r="AC29" s="30"/>
      <c r="AD29" s="30"/>
      <c r="AE29" s="856"/>
      <c r="AF29" s="857"/>
      <c r="AG29" s="858"/>
      <c r="AH29" s="12"/>
      <c r="AI29" s="12"/>
    </row>
    <row r="30" spans="1:35" ht="28.5" customHeight="1">
      <c r="A30" s="12"/>
      <c r="B30" s="954"/>
      <c r="C30" s="955"/>
      <c r="D30" s="955"/>
      <c r="E30" s="956"/>
      <c r="F30" s="948"/>
      <c r="G30" s="949"/>
      <c r="H30" s="44" t="s">
        <v>63</v>
      </c>
      <c r="I30" s="44"/>
      <c r="J30" s="44"/>
      <c r="K30" s="45"/>
      <c r="L30" s="45"/>
      <c r="M30" s="45"/>
      <c r="N30" s="112"/>
      <c r="O30" s="111" t="s">
        <v>220</v>
      </c>
      <c r="P30" s="110"/>
      <c r="Q30" s="110"/>
      <c r="R30" s="110"/>
      <c r="S30" s="111"/>
      <c r="T30" s="111"/>
      <c r="U30" s="111"/>
      <c r="V30" s="110"/>
      <c r="W30" s="110"/>
      <c r="X30" s="110"/>
      <c r="Y30" s="110"/>
      <c r="Z30" s="110"/>
      <c r="AA30" s="110"/>
      <c r="AB30" s="110"/>
      <c r="AC30" s="110"/>
      <c r="AD30" s="110"/>
      <c r="AE30" s="856"/>
      <c r="AF30" s="857"/>
      <c r="AG30" s="858"/>
      <c r="AH30" s="12"/>
      <c r="AI30" s="12"/>
    </row>
    <row r="31" spans="1:35" ht="28.5" customHeight="1">
      <c r="A31" s="12"/>
      <c r="B31" s="954"/>
      <c r="C31" s="955"/>
      <c r="D31" s="955"/>
      <c r="E31" s="956"/>
      <c r="F31" s="948"/>
      <c r="G31" s="949"/>
      <c r="H31" s="54"/>
      <c r="I31" s="34"/>
      <c r="J31" s="34"/>
      <c r="K31" s="35"/>
      <c r="L31" s="35"/>
      <c r="M31" s="35"/>
      <c r="N31" s="113"/>
      <c r="O31" s="111" t="s">
        <v>221</v>
      </c>
      <c r="P31" s="110"/>
      <c r="Q31" s="110"/>
      <c r="R31" s="110"/>
      <c r="S31" s="111"/>
      <c r="T31" s="111"/>
      <c r="U31" s="111"/>
      <c r="V31" s="110"/>
      <c r="W31" s="110"/>
      <c r="X31" s="110"/>
      <c r="Y31" s="110"/>
      <c r="Z31" s="110"/>
      <c r="AA31" s="110"/>
      <c r="AB31" s="110"/>
      <c r="AC31" s="110"/>
      <c r="AD31" s="110"/>
      <c r="AE31" s="856"/>
      <c r="AF31" s="857"/>
      <c r="AG31" s="858"/>
      <c r="AH31" s="12"/>
      <c r="AI31" s="12"/>
    </row>
    <row r="32" spans="1:35" ht="28.5" customHeight="1">
      <c r="A32" s="12"/>
      <c r="B32" s="954"/>
      <c r="C32" s="955"/>
      <c r="D32" s="955"/>
      <c r="E32" s="956"/>
      <c r="F32" s="948"/>
      <c r="G32" s="949"/>
      <c r="H32" s="29" t="s">
        <v>64</v>
      </c>
      <c r="I32" s="29"/>
      <c r="J32" s="29"/>
      <c r="K32" s="30"/>
      <c r="L32" s="30"/>
      <c r="M32" s="30"/>
      <c r="N32" s="30"/>
      <c r="O32" s="30"/>
      <c r="P32" s="30"/>
      <c r="Q32" s="30"/>
      <c r="R32" s="30"/>
      <c r="S32" s="31"/>
      <c r="T32" s="31"/>
      <c r="U32" s="31"/>
      <c r="V32" s="30"/>
      <c r="W32" s="30"/>
      <c r="X32" s="30"/>
      <c r="Y32" s="30"/>
      <c r="Z32" s="30"/>
      <c r="AA32" s="30"/>
      <c r="AB32" s="30"/>
      <c r="AC32" s="30"/>
      <c r="AD32" s="30"/>
      <c r="AE32" s="856"/>
      <c r="AF32" s="857"/>
      <c r="AG32" s="858"/>
      <c r="AH32" s="12"/>
      <c r="AI32" s="12"/>
    </row>
    <row r="33" spans="1:44" ht="28.5" customHeight="1">
      <c r="A33" s="12"/>
      <c r="B33" s="954"/>
      <c r="C33" s="955"/>
      <c r="D33" s="955"/>
      <c r="E33" s="956"/>
      <c r="F33" s="948"/>
      <c r="G33" s="949"/>
      <c r="H33" s="32" t="s">
        <v>71</v>
      </c>
      <c r="I33" s="29"/>
      <c r="J33" s="29"/>
      <c r="K33" s="30"/>
      <c r="L33" s="30"/>
      <c r="M33" s="30"/>
      <c r="N33" s="30"/>
      <c r="O33" s="30"/>
      <c r="P33" s="30"/>
      <c r="Q33" s="30"/>
      <c r="R33" s="30"/>
      <c r="S33" s="31"/>
      <c r="T33" s="31"/>
      <c r="U33" s="31"/>
      <c r="V33" s="30"/>
      <c r="W33" s="30"/>
      <c r="X33" s="30"/>
      <c r="Y33" s="30"/>
      <c r="Z33" s="30"/>
      <c r="AA33" s="30"/>
      <c r="AB33" s="30"/>
      <c r="AC33" s="30"/>
      <c r="AD33" s="33"/>
      <c r="AE33" s="856"/>
      <c r="AF33" s="857"/>
      <c r="AG33" s="858"/>
      <c r="AH33" s="12"/>
      <c r="AI33" s="12"/>
    </row>
    <row r="34" spans="1:44" ht="28.5" customHeight="1">
      <c r="A34" s="12"/>
      <c r="B34" s="954"/>
      <c r="C34" s="955"/>
      <c r="D34" s="955"/>
      <c r="E34" s="956"/>
      <c r="F34" s="948"/>
      <c r="G34" s="949"/>
      <c r="H34" s="34" t="s">
        <v>65</v>
      </c>
      <c r="I34" s="34"/>
      <c r="J34" s="34"/>
      <c r="K34" s="35"/>
      <c r="L34" s="35"/>
      <c r="M34" s="35"/>
      <c r="N34" s="35"/>
      <c r="O34" s="35"/>
      <c r="P34" s="35"/>
      <c r="Q34" s="35"/>
      <c r="R34" s="35"/>
      <c r="S34" s="36"/>
      <c r="T34" s="36"/>
      <c r="U34" s="36"/>
      <c r="V34" s="35"/>
      <c r="W34" s="35"/>
      <c r="X34" s="35"/>
      <c r="Y34" s="35"/>
      <c r="Z34" s="35"/>
      <c r="AA34" s="35"/>
      <c r="AB34" s="35"/>
      <c r="AC34" s="35"/>
      <c r="AD34" s="35"/>
      <c r="AE34" s="856"/>
      <c r="AF34" s="857"/>
      <c r="AG34" s="858"/>
      <c r="AH34" s="12"/>
      <c r="AI34" s="12"/>
    </row>
    <row r="35" spans="1:44" ht="28.5" customHeight="1">
      <c r="A35" s="12"/>
      <c r="B35" s="954"/>
      <c r="C35" s="955"/>
      <c r="D35" s="955"/>
      <c r="E35" s="956"/>
      <c r="F35" s="948"/>
      <c r="G35" s="949"/>
      <c r="H35" s="55" t="s">
        <v>66</v>
      </c>
      <c r="I35" s="44"/>
      <c r="J35" s="44"/>
      <c r="K35" s="45"/>
      <c r="L35" s="45"/>
      <c r="M35" s="45"/>
      <c r="N35" s="45"/>
      <c r="O35" s="45"/>
      <c r="P35" s="45"/>
      <c r="Q35" s="45"/>
      <c r="R35" s="45"/>
      <c r="S35" s="46"/>
      <c r="T35" s="46"/>
      <c r="U35" s="46"/>
      <c r="V35" s="45"/>
      <c r="W35" s="45"/>
      <c r="X35" s="45"/>
      <c r="Y35" s="45"/>
      <c r="Z35" s="45"/>
      <c r="AA35" s="45"/>
      <c r="AB35" s="45"/>
      <c r="AC35" s="45"/>
      <c r="AD35" s="45"/>
      <c r="AE35" s="862"/>
      <c r="AF35" s="863"/>
      <c r="AG35" s="864"/>
      <c r="AH35" s="12"/>
      <c r="AI35" s="12"/>
    </row>
    <row r="36" spans="1:44" ht="28.5" customHeight="1">
      <c r="A36" s="12"/>
      <c r="B36" s="954"/>
      <c r="C36" s="955"/>
      <c r="D36" s="955"/>
      <c r="E36" s="956"/>
      <c r="F36" s="948"/>
      <c r="G36" s="949"/>
      <c r="H36" s="32" t="s">
        <v>222</v>
      </c>
      <c r="I36" s="29"/>
      <c r="J36" s="29"/>
      <c r="K36" s="30"/>
      <c r="L36" s="30"/>
      <c r="M36" s="30"/>
      <c r="N36" s="30"/>
      <c r="O36" s="30"/>
      <c r="P36" s="30"/>
      <c r="Q36" s="30"/>
      <c r="R36" s="30"/>
      <c r="S36" s="31"/>
      <c r="T36" s="31"/>
      <c r="U36" s="31"/>
      <c r="V36" s="30"/>
      <c r="W36" s="30"/>
      <c r="X36" s="30"/>
      <c r="Y36" s="30"/>
      <c r="Z36" s="30"/>
      <c r="AA36" s="30"/>
      <c r="AB36" s="30"/>
      <c r="AC36" s="30"/>
      <c r="AD36" s="30"/>
      <c r="AE36" s="856"/>
      <c r="AF36" s="857"/>
      <c r="AG36" s="858"/>
      <c r="AH36" s="12"/>
      <c r="AI36" s="12"/>
    </row>
    <row r="37" spans="1:44" ht="28.5" customHeight="1">
      <c r="A37" s="12"/>
      <c r="B37" s="954"/>
      <c r="C37" s="955"/>
      <c r="D37" s="955"/>
      <c r="E37" s="956"/>
      <c r="F37" s="948"/>
      <c r="G37" s="949"/>
      <c r="H37" s="54" t="s">
        <v>93</v>
      </c>
      <c r="I37" s="34"/>
      <c r="J37" s="34"/>
      <c r="K37" s="35"/>
      <c r="L37" s="35"/>
      <c r="M37" s="35"/>
      <c r="N37" s="35"/>
      <c r="O37" s="35"/>
      <c r="P37" s="35"/>
      <c r="Q37" s="35"/>
      <c r="R37" s="35"/>
      <c r="S37" s="36"/>
      <c r="T37" s="36"/>
      <c r="U37" s="36"/>
      <c r="V37" s="35"/>
      <c r="W37" s="35"/>
      <c r="X37" s="35"/>
      <c r="Y37" s="35"/>
      <c r="Z37" s="35"/>
      <c r="AA37" s="35"/>
      <c r="AB37" s="35"/>
      <c r="AC37" s="35"/>
      <c r="AD37" s="35"/>
      <c r="AE37" s="960"/>
      <c r="AF37" s="961"/>
      <c r="AG37" s="962"/>
      <c r="AH37" s="12"/>
      <c r="AI37" s="12"/>
    </row>
    <row r="38" spans="1:44" ht="28.5" customHeight="1">
      <c r="A38" s="12"/>
      <c r="B38" s="954"/>
      <c r="C38" s="955"/>
      <c r="D38" s="955"/>
      <c r="E38" s="956"/>
      <c r="F38" s="950"/>
      <c r="G38" s="951"/>
      <c r="H38" s="41" t="s">
        <v>74</v>
      </c>
      <c r="I38" s="42"/>
      <c r="J38" s="42"/>
      <c r="K38" s="215"/>
      <c r="L38" s="215"/>
      <c r="M38" s="215"/>
      <c r="N38" s="215"/>
      <c r="O38" s="215"/>
      <c r="P38" s="215"/>
      <c r="Q38" s="215"/>
      <c r="R38" s="215"/>
      <c r="S38" s="43"/>
      <c r="T38" s="43"/>
      <c r="U38" s="43"/>
      <c r="V38" s="215"/>
      <c r="W38" s="215"/>
      <c r="X38" s="215"/>
      <c r="Y38" s="215"/>
      <c r="Z38" s="215"/>
      <c r="AA38" s="215"/>
      <c r="AB38" s="215"/>
      <c r="AC38" s="215"/>
      <c r="AD38" s="215"/>
      <c r="AE38" s="963"/>
      <c r="AF38" s="964"/>
      <c r="AG38" s="965"/>
      <c r="AH38" s="12"/>
      <c r="AI38" s="12"/>
      <c r="AK38" s="12"/>
      <c r="AL38" s="12"/>
      <c r="AM38" s="12"/>
      <c r="AN38" s="12"/>
      <c r="AO38" s="12"/>
      <c r="AP38" s="12"/>
      <c r="AQ38" s="12"/>
      <c r="AR38" s="12"/>
    </row>
    <row r="39" spans="1:44" ht="28.5" customHeight="1">
      <c r="A39" s="12"/>
      <c r="B39" s="954"/>
      <c r="C39" s="955"/>
      <c r="D39" s="955"/>
      <c r="E39" s="956"/>
      <c r="F39" s="850" t="s">
        <v>79</v>
      </c>
      <c r="G39" s="851"/>
      <c r="H39" s="38" t="s">
        <v>69</v>
      </c>
      <c r="I39" s="38"/>
      <c r="J39" s="38"/>
      <c r="K39" s="39"/>
      <c r="L39" s="39"/>
      <c r="M39" s="39"/>
      <c r="N39" s="39"/>
      <c r="O39" s="39"/>
      <c r="P39" s="39"/>
      <c r="Q39" s="39"/>
      <c r="R39" s="39"/>
      <c r="S39" s="40"/>
      <c r="T39" s="40"/>
      <c r="U39" s="40"/>
      <c r="V39" s="39"/>
      <c r="W39" s="39"/>
      <c r="X39" s="39"/>
      <c r="Y39" s="39"/>
      <c r="Z39" s="39"/>
      <c r="AA39" s="39"/>
      <c r="AB39" s="39"/>
      <c r="AC39" s="39"/>
      <c r="AD39" s="39"/>
      <c r="AE39" s="966"/>
      <c r="AF39" s="967"/>
      <c r="AG39" s="968"/>
      <c r="AH39" s="12"/>
      <c r="AI39" s="12"/>
    </row>
    <row r="40" spans="1:44" ht="28.5" customHeight="1">
      <c r="A40" s="12"/>
      <c r="B40" s="954"/>
      <c r="C40" s="955"/>
      <c r="D40" s="955"/>
      <c r="E40" s="956"/>
      <c r="F40" s="846"/>
      <c r="G40" s="852"/>
      <c r="H40" s="34" t="s">
        <v>301</v>
      </c>
      <c r="I40" s="34"/>
      <c r="J40" s="34"/>
      <c r="K40" s="35"/>
      <c r="L40" s="35"/>
      <c r="M40" s="35"/>
      <c r="N40" s="35"/>
      <c r="O40" s="35"/>
      <c r="P40" s="35"/>
      <c r="Q40" s="35"/>
      <c r="R40" s="35"/>
      <c r="S40" s="36"/>
      <c r="T40" s="36"/>
      <c r="U40" s="36"/>
      <c r="V40" s="35"/>
      <c r="W40" s="35"/>
      <c r="X40" s="35"/>
      <c r="Y40" s="35"/>
      <c r="Z40" s="35"/>
      <c r="AA40" s="35"/>
      <c r="AB40" s="35"/>
      <c r="AC40" s="35"/>
      <c r="AD40" s="35"/>
      <c r="AE40" s="856"/>
      <c r="AF40" s="857"/>
      <c r="AG40" s="858"/>
      <c r="AH40" s="12"/>
      <c r="AI40" s="12"/>
      <c r="AK40" s="12"/>
      <c r="AL40" s="12"/>
      <c r="AM40" s="12"/>
      <c r="AN40" s="12"/>
      <c r="AO40" s="12"/>
      <c r="AP40" s="12"/>
      <c r="AQ40" s="12"/>
      <c r="AR40" s="12"/>
    </row>
    <row r="41" spans="1:44" ht="28.5" customHeight="1">
      <c r="A41" s="12"/>
      <c r="B41" s="954"/>
      <c r="C41" s="955"/>
      <c r="D41" s="955"/>
      <c r="E41" s="956"/>
      <c r="F41" s="846"/>
      <c r="G41" s="852"/>
      <c r="H41" s="29" t="s">
        <v>61</v>
      </c>
      <c r="I41" s="29"/>
      <c r="J41" s="29"/>
      <c r="K41" s="30"/>
      <c r="L41" s="30"/>
      <c r="M41" s="30"/>
      <c r="N41" s="30"/>
      <c r="O41" s="30"/>
      <c r="P41" s="30"/>
      <c r="Q41" s="30"/>
      <c r="R41" s="30"/>
      <c r="S41" s="31"/>
      <c r="T41" s="31"/>
      <c r="U41" s="31"/>
      <c r="V41" s="30"/>
      <c r="W41" s="30"/>
      <c r="X41" s="30"/>
      <c r="Y41" s="30"/>
      <c r="Z41" s="30"/>
      <c r="AA41" s="30"/>
      <c r="AB41" s="30"/>
      <c r="AC41" s="30"/>
      <c r="AD41" s="30"/>
      <c r="AE41" s="856"/>
      <c r="AF41" s="857"/>
      <c r="AG41" s="858"/>
      <c r="AH41" s="12"/>
      <c r="AI41" s="12"/>
    </row>
    <row r="42" spans="1:44" ht="28.5" customHeight="1">
      <c r="A42" s="12"/>
      <c r="B42" s="954"/>
      <c r="C42" s="955"/>
      <c r="D42" s="955"/>
      <c r="E42" s="956"/>
      <c r="F42" s="846"/>
      <c r="G42" s="852"/>
      <c r="H42" s="29" t="s">
        <v>121</v>
      </c>
      <c r="I42" s="29"/>
      <c r="J42" s="29"/>
      <c r="K42" s="30"/>
      <c r="L42" s="30"/>
      <c r="M42" s="30"/>
      <c r="N42" s="30"/>
      <c r="O42" s="30"/>
      <c r="P42" s="30"/>
      <c r="Q42" s="30"/>
      <c r="R42" s="30"/>
      <c r="S42" s="31"/>
      <c r="T42" s="31"/>
      <c r="U42" s="31"/>
      <c r="V42" s="30"/>
      <c r="W42" s="30"/>
      <c r="X42" s="30"/>
      <c r="Y42" s="30"/>
      <c r="Z42" s="30"/>
      <c r="AA42" s="30"/>
      <c r="AB42" s="30"/>
      <c r="AC42" s="30"/>
      <c r="AD42" s="30"/>
      <c r="AE42" s="856"/>
      <c r="AF42" s="857"/>
      <c r="AG42" s="858"/>
      <c r="AH42" s="12"/>
      <c r="AI42" s="12"/>
    </row>
    <row r="43" spans="1:44" ht="28.5" customHeight="1">
      <c r="A43" s="12"/>
      <c r="B43" s="954"/>
      <c r="C43" s="955"/>
      <c r="D43" s="955"/>
      <c r="E43" s="956"/>
      <c r="F43" s="846"/>
      <c r="G43" s="852"/>
      <c r="H43" s="29" t="s">
        <v>67</v>
      </c>
      <c r="I43" s="29"/>
      <c r="J43" s="29"/>
      <c r="K43" s="30"/>
      <c r="L43" s="30"/>
      <c r="M43" s="30"/>
      <c r="N43" s="30"/>
      <c r="O43" s="30"/>
      <c r="P43" s="30"/>
      <c r="Q43" s="30"/>
      <c r="R43" s="30"/>
      <c r="S43" s="31"/>
      <c r="T43" s="31"/>
      <c r="U43" s="31"/>
      <c r="V43" s="30"/>
      <c r="W43" s="30"/>
      <c r="X43" s="30"/>
      <c r="Y43" s="30"/>
      <c r="Z43" s="30"/>
      <c r="AA43" s="30"/>
      <c r="AB43" s="30"/>
      <c r="AC43" s="30"/>
      <c r="AD43" s="30"/>
      <c r="AE43" s="856"/>
      <c r="AF43" s="857"/>
      <c r="AG43" s="858"/>
      <c r="AH43" s="12"/>
      <c r="AI43" s="12"/>
    </row>
    <row r="44" spans="1:44" ht="28.5" customHeight="1">
      <c r="A44" s="12"/>
      <c r="B44" s="954"/>
      <c r="C44" s="955"/>
      <c r="D44" s="955"/>
      <c r="E44" s="956"/>
      <c r="F44" s="846"/>
      <c r="G44" s="852"/>
      <c r="H44" s="44" t="s">
        <v>70</v>
      </c>
      <c r="I44" s="44"/>
      <c r="J44" s="44"/>
      <c r="K44" s="45"/>
      <c r="L44" s="45"/>
      <c r="M44" s="45"/>
      <c r="N44" s="45"/>
      <c r="O44" s="45"/>
      <c r="P44" s="45"/>
      <c r="Q44" s="45"/>
      <c r="R44" s="45"/>
      <c r="S44" s="46"/>
      <c r="T44" s="46"/>
      <c r="U44" s="46"/>
      <c r="V44" s="45"/>
      <c r="W44" s="45"/>
      <c r="X44" s="45"/>
      <c r="Y44" s="45"/>
      <c r="Z44" s="45"/>
      <c r="AA44" s="45"/>
      <c r="AB44" s="45"/>
      <c r="AC44" s="45"/>
      <c r="AD44" s="45"/>
      <c r="AE44" s="856"/>
      <c r="AF44" s="857"/>
      <c r="AG44" s="858"/>
      <c r="AH44" s="12"/>
      <c r="AI44" s="12"/>
    </row>
    <row r="45" spans="1:44" ht="28.5" customHeight="1" thickBot="1">
      <c r="A45" s="12"/>
      <c r="B45" s="954"/>
      <c r="C45" s="955"/>
      <c r="D45" s="955"/>
      <c r="E45" s="956"/>
      <c r="F45" s="846"/>
      <c r="G45" s="852"/>
      <c r="H45" s="44" t="s">
        <v>222</v>
      </c>
      <c r="I45" s="44"/>
      <c r="J45" s="44"/>
      <c r="K45" s="45"/>
      <c r="L45" s="45"/>
      <c r="M45" s="45"/>
      <c r="N45" s="45"/>
      <c r="O45" s="45"/>
      <c r="P45" s="45"/>
      <c r="Q45" s="45"/>
      <c r="R45" s="45"/>
      <c r="S45" s="46"/>
      <c r="T45" s="46"/>
      <c r="U45" s="46"/>
      <c r="V45" s="45"/>
      <c r="W45" s="45"/>
      <c r="X45" s="45"/>
      <c r="Y45" s="45"/>
      <c r="Z45" s="45"/>
      <c r="AA45" s="45"/>
      <c r="AB45" s="45"/>
      <c r="AC45" s="45"/>
      <c r="AD45" s="45"/>
      <c r="AE45" s="868"/>
      <c r="AF45" s="869"/>
      <c r="AG45" s="870"/>
      <c r="AH45" s="12"/>
      <c r="AI45" s="12"/>
    </row>
    <row r="46" spans="1:44" ht="28.5" customHeight="1">
      <c r="A46" s="12"/>
      <c r="B46" s="954"/>
      <c r="C46" s="955"/>
      <c r="D46" s="955"/>
      <c r="E46" s="956"/>
      <c r="F46" s="853" t="s">
        <v>80</v>
      </c>
      <c r="G46" s="854"/>
      <c r="H46" s="26" t="s">
        <v>69</v>
      </c>
      <c r="I46" s="26"/>
      <c r="J46" s="26"/>
      <c r="K46" s="27"/>
      <c r="L46" s="27"/>
      <c r="M46" s="27"/>
      <c r="N46" s="27"/>
      <c r="O46" s="27"/>
      <c r="P46" s="27"/>
      <c r="Q46" s="27"/>
      <c r="R46" s="27"/>
      <c r="S46" s="28"/>
      <c r="T46" s="28"/>
      <c r="U46" s="28"/>
      <c r="V46" s="27"/>
      <c r="W46" s="27"/>
      <c r="X46" s="27"/>
      <c r="Y46" s="27"/>
      <c r="Z46" s="27"/>
      <c r="AA46" s="27"/>
      <c r="AB46" s="27"/>
      <c r="AC46" s="27"/>
      <c r="AD46" s="47"/>
      <c r="AE46" s="859"/>
      <c r="AF46" s="860"/>
      <c r="AG46" s="861"/>
      <c r="AH46" s="12"/>
      <c r="AI46" s="12"/>
    </row>
    <row r="47" spans="1:44" ht="28.5" customHeight="1">
      <c r="A47" s="12"/>
      <c r="B47" s="954"/>
      <c r="C47" s="955"/>
      <c r="D47" s="955"/>
      <c r="E47" s="956"/>
      <c r="F47" s="846"/>
      <c r="G47" s="852"/>
      <c r="H47" s="29" t="s">
        <v>92</v>
      </c>
      <c r="I47" s="29"/>
      <c r="J47" s="29"/>
      <c r="K47" s="30"/>
      <c r="L47" s="30"/>
      <c r="M47" s="30"/>
      <c r="N47" s="30"/>
      <c r="O47" s="30"/>
      <c r="P47" s="30"/>
      <c r="Q47" s="30"/>
      <c r="R47" s="30"/>
      <c r="S47" s="31"/>
      <c r="T47" s="31"/>
      <c r="U47" s="31"/>
      <c r="V47" s="30"/>
      <c r="W47" s="30"/>
      <c r="X47" s="30"/>
      <c r="Y47" s="30"/>
      <c r="Z47" s="30"/>
      <c r="AA47" s="30"/>
      <c r="AB47" s="30"/>
      <c r="AC47" s="30"/>
      <c r="AD47" s="33"/>
      <c r="AE47" s="856"/>
      <c r="AF47" s="857"/>
      <c r="AG47" s="858"/>
      <c r="AH47" s="12"/>
      <c r="AI47" s="12"/>
    </row>
    <row r="48" spans="1:44" ht="28.5" customHeight="1">
      <c r="A48" s="12"/>
      <c r="B48" s="954"/>
      <c r="C48" s="955"/>
      <c r="D48" s="955"/>
      <c r="E48" s="956"/>
      <c r="F48" s="846"/>
      <c r="G48" s="852"/>
      <c r="H48" s="34" t="s">
        <v>301</v>
      </c>
      <c r="I48" s="34"/>
      <c r="J48" s="34"/>
      <c r="K48" s="35"/>
      <c r="L48" s="35"/>
      <c r="M48" s="35"/>
      <c r="N48" s="35"/>
      <c r="O48" s="35"/>
      <c r="P48" s="35"/>
      <c r="Q48" s="35"/>
      <c r="R48" s="35"/>
      <c r="S48" s="36"/>
      <c r="T48" s="36"/>
      <c r="U48" s="36"/>
      <c r="V48" s="35"/>
      <c r="W48" s="35"/>
      <c r="X48" s="35"/>
      <c r="Y48" s="35"/>
      <c r="Z48" s="35"/>
      <c r="AA48" s="35"/>
      <c r="AB48" s="35"/>
      <c r="AC48" s="35"/>
      <c r="AD48" s="48"/>
      <c r="AE48" s="856"/>
      <c r="AF48" s="857"/>
      <c r="AG48" s="858"/>
      <c r="AH48" s="12"/>
      <c r="AI48" s="12"/>
      <c r="AK48" s="12"/>
      <c r="AL48" s="12"/>
      <c r="AM48" s="12"/>
      <c r="AN48" s="12"/>
      <c r="AO48" s="12"/>
      <c r="AP48" s="12"/>
      <c r="AQ48" s="12"/>
      <c r="AR48" s="12"/>
    </row>
    <row r="49" spans="1:44" ht="28.5" customHeight="1">
      <c r="A49" s="12"/>
      <c r="B49" s="954"/>
      <c r="C49" s="955"/>
      <c r="D49" s="955"/>
      <c r="E49" s="956"/>
      <c r="F49" s="846"/>
      <c r="G49" s="852"/>
      <c r="H49" s="34" t="s">
        <v>59</v>
      </c>
      <c r="I49" s="34"/>
      <c r="J49" s="34"/>
      <c r="K49" s="35"/>
      <c r="L49" s="35"/>
      <c r="M49" s="35"/>
      <c r="N49" s="35"/>
      <c r="O49" s="35"/>
      <c r="P49" s="35"/>
      <c r="Q49" s="35"/>
      <c r="R49" s="35"/>
      <c r="S49" s="36"/>
      <c r="T49" s="36"/>
      <c r="U49" s="36"/>
      <c r="V49" s="35"/>
      <c r="W49" s="35"/>
      <c r="X49" s="35"/>
      <c r="Y49" s="35"/>
      <c r="Z49" s="35"/>
      <c r="AA49" s="35"/>
      <c r="AB49" s="35"/>
      <c r="AC49" s="35"/>
      <c r="AD49" s="48"/>
      <c r="AE49" s="856"/>
      <c r="AF49" s="857"/>
      <c r="AG49" s="858"/>
      <c r="AH49" s="12"/>
      <c r="AI49" s="12"/>
    </row>
    <row r="50" spans="1:44" ht="28.5" customHeight="1">
      <c r="A50" s="12"/>
      <c r="B50" s="954"/>
      <c r="C50" s="955"/>
      <c r="D50" s="955"/>
      <c r="E50" s="956"/>
      <c r="F50" s="846"/>
      <c r="G50" s="852"/>
      <c r="H50" s="29" t="s">
        <v>178</v>
      </c>
      <c r="I50" s="29"/>
      <c r="J50" s="29"/>
      <c r="K50" s="30"/>
      <c r="L50" s="30"/>
      <c r="M50" s="30"/>
      <c r="N50" s="30"/>
      <c r="O50" s="30"/>
      <c r="P50" s="30"/>
      <c r="Q50" s="30"/>
      <c r="R50" s="30"/>
      <c r="S50" s="31"/>
      <c r="T50" s="31"/>
      <c r="U50" s="31"/>
      <c r="V50" s="30"/>
      <c r="W50" s="30"/>
      <c r="X50" s="30"/>
      <c r="Y50" s="30"/>
      <c r="Z50" s="30"/>
      <c r="AA50" s="30"/>
      <c r="AB50" s="30"/>
      <c r="AC50" s="30"/>
      <c r="AD50" s="30"/>
      <c r="AE50" s="856"/>
      <c r="AF50" s="857"/>
      <c r="AG50" s="858"/>
      <c r="AH50" s="12"/>
      <c r="AI50" s="12"/>
    </row>
    <row r="51" spans="1:44" ht="28.5" customHeight="1">
      <c r="A51" s="12"/>
      <c r="B51" s="954"/>
      <c r="C51" s="955"/>
      <c r="D51" s="955"/>
      <c r="E51" s="956"/>
      <c r="F51" s="846"/>
      <c r="G51" s="852"/>
      <c r="H51" s="29" t="s">
        <v>60</v>
      </c>
      <c r="I51" s="29"/>
      <c r="J51" s="29"/>
      <c r="K51" s="30"/>
      <c r="L51" s="30"/>
      <c r="M51" s="30"/>
      <c r="N51" s="30"/>
      <c r="O51" s="30"/>
      <c r="P51" s="30"/>
      <c r="Q51" s="30"/>
      <c r="R51" s="30"/>
      <c r="S51" s="31"/>
      <c r="T51" s="31"/>
      <c r="U51" s="31"/>
      <c r="V51" s="30"/>
      <c r="W51" s="30"/>
      <c r="X51" s="30"/>
      <c r="Y51" s="30"/>
      <c r="Z51" s="30"/>
      <c r="AA51" s="30"/>
      <c r="AB51" s="30"/>
      <c r="AC51" s="30"/>
      <c r="AD51" s="33"/>
      <c r="AE51" s="856"/>
      <c r="AF51" s="857"/>
      <c r="AG51" s="858"/>
      <c r="AH51" s="12"/>
      <c r="AI51" s="12"/>
    </row>
    <row r="52" spans="1:44" ht="28.5" customHeight="1">
      <c r="A52" s="12"/>
      <c r="B52" s="954"/>
      <c r="C52" s="955"/>
      <c r="D52" s="955"/>
      <c r="E52" s="956"/>
      <c r="F52" s="846"/>
      <c r="G52" s="852"/>
      <c r="H52" s="29" t="s">
        <v>62</v>
      </c>
      <c r="I52" s="29"/>
      <c r="J52" s="29"/>
      <c r="K52" s="30"/>
      <c r="L52" s="30"/>
      <c r="M52" s="30"/>
      <c r="N52" s="30"/>
      <c r="O52" s="30"/>
      <c r="P52" s="30"/>
      <c r="Q52" s="30"/>
      <c r="R52" s="30"/>
      <c r="S52" s="31"/>
      <c r="T52" s="31"/>
      <c r="U52" s="31"/>
      <c r="V52" s="30"/>
      <c r="W52" s="30"/>
      <c r="X52" s="30"/>
      <c r="Y52" s="30"/>
      <c r="Z52" s="30"/>
      <c r="AA52" s="30"/>
      <c r="AB52" s="30"/>
      <c r="AC52" s="30"/>
      <c r="AD52" s="33"/>
      <c r="AE52" s="856"/>
      <c r="AF52" s="857"/>
      <c r="AG52" s="858"/>
      <c r="AH52" s="12"/>
      <c r="AI52" s="12"/>
    </row>
    <row r="53" spans="1:44" ht="28.5" customHeight="1">
      <c r="A53" s="12"/>
      <c r="B53" s="954"/>
      <c r="C53" s="955"/>
      <c r="D53" s="955"/>
      <c r="E53" s="956"/>
      <c r="F53" s="846"/>
      <c r="G53" s="852"/>
      <c r="H53" s="44" t="s">
        <v>63</v>
      </c>
      <c r="I53" s="44"/>
      <c r="J53" s="44"/>
      <c r="K53" s="45"/>
      <c r="L53" s="45"/>
      <c r="M53" s="45"/>
      <c r="N53" s="112"/>
      <c r="O53" s="111" t="s">
        <v>220</v>
      </c>
      <c r="P53" s="110"/>
      <c r="Q53" s="110"/>
      <c r="R53" s="110"/>
      <c r="S53" s="111"/>
      <c r="T53" s="111"/>
      <c r="U53" s="111"/>
      <c r="V53" s="110"/>
      <c r="W53" s="110"/>
      <c r="X53" s="110"/>
      <c r="Y53" s="110"/>
      <c r="Z53" s="110"/>
      <c r="AA53" s="110"/>
      <c r="AB53" s="110"/>
      <c r="AC53" s="110"/>
      <c r="AD53" s="110"/>
      <c r="AE53" s="856"/>
      <c r="AF53" s="857"/>
      <c r="AG53" s="858"/>
      <c r="AH53" s="12"/>
      <c r="AI53" s="12"/>
    </row>
    <row r="54" spans="1:44" ht="28.5" customHeight="1">
      <c r="A54" s="12"/>
      <c r="B54" s="954"/>
      <c r="C54" s="955"/>
      <c r="D54" s="955"/>
      <c r="E54" s="956"/>
      <c r="F54" s="846"/>
      <c r="G54" s="852"/>
      <c r="H54" s="54"/>
      <c r="I54" s="34"/>
      <c r="J54" s="34"/>
      <c r="K54" s="35"/>
      <c r="L54" s="35"/>
      <c r="M54" s="35"/>
      <c r="N54" s="113"/>
      <c r="O54" s="111" t="s">
        <v>221</v>
      </c>
      <c r="P54" s="110"/>
      <c r="Q54" s="110"/>
      <c r="R54" s="110"/>
      <c r="S54" s="111"/>
      <c r="T54" s="111"/>
      <c r="U54" s="111"/>
      <c r="V54" s="110"/>
      <c r="W54" s="110"/>
      <c r="X54" s="110"/>
      <c r="Y54" s="110"/>
      <c r="Z54" s="110"/>
      <c r="AA54" s="110"/>
      <c r="AB54" s="110"/>
      <c r="AC54" s="110"/>
      <c r="AD54" s="110"/>
      <c r="AE54" s="856"/>
      <c r="AF54" s="857"/>
      <c r="AG54" s="858"/>
      <c r="AH54" s="12"/>
      <c r="AI54" s="12"/>
    </row>
    <row r="55" spans="1:44" ht="28.5" customHeight="1">
      <c r="A55" s="12"/>
      <c r="B55" s="954"/>
      <c r="C55" s="955"/>
      <c r="D55" s="955"/>
      <c r="E55" s="956"/>
      <c r="F55" s="846"/>
      <c r="G55" s="852"/>
      <c r="H55" s="29" t="s">
        <v>67</v>
      </c>
      <c r="I55" s="29"/>
      <c r="J55" s="29"/>
      <c r="K55" s="30"/>
      <c r="L55" s="30"/>
      <c r="M55" s="30"/>
      <c r="N55" s="30"/>
      <c r="O55" s="30"/>
      <c r="P55" s="30"/>
      <c r="Q55" s="30"/>
      <c r="R55" s="30"/>
      <c r="S55" s="31"/>
      <c r="T55" s="31"/>
      <c r="U55" s="31"/>
      <c r="V55" s="30"/>
      <c r="W55" s="30"/>
      <c r="X55" s="30"/>
      <c r="Y55" s="30"/>
      <c r="Z55" s="30"/>
      <c r="AA55" s="30"/>
      <c r="AB55" s="30"/>
      <c r="AC55" s="30"/>
      <c r="AD55" s="33"/>
      <c r="AE55" s="856"/>
      <c r="AF55" s="857"/>
      <c r="AG55" s="858"/>
      <c r="AH55" s="12"/>
      <c r="AI55" s="12"/>
    </row>
    <row r="56" spans="1:44" ht="28.5" customHeight="1">
      <c r="A56" s="12"/>
      <c r="B56" s="954"/>
      <c r="C56" s="955"/>
      <c r="D56" s="955"/>
      <c r="E56" s="956"/>
      <c r="F56" s="846"/>
      <c r="G56" s="852"/>
      <c r="H56" s="29" t="s">
        <v>71</v>
      </c>
      <c r="I56" s="44"/>
      <c r="J56" s="44"/>
      <c r="K56" s="45"/>
      <c r="L56" s="45"/>
      <c r="M56" s="45"/>
      <c r="N56" s="45"/>
      <c r="O56" s="45"/>
      <c r="P56" s="45"/>
      <c r="Q56" s="45"/>
      <c r="R56" s="45"/>
      <c r="S56" s="46"/>
      <c r="T56" s="46"/>
      <c r="U56" s="46"/>
      <c r="V56" s="45"/>
      <c r="W56" s="45"/>
      <c r="X56" s="45"/>
      <c r="Y56" s="45"/>
      <c r="Z56" s="45"/>
      <c r="AA56" s="45"/>
      <c r="AB56" s="45"/>
      <c r="AC56" s="45"/>
      <c r="AD56" s="49"/>
      <c r="AE56" s="856"/>
      <c r="AF56" s="857"/>
      <c r="AG56" s="858"/>
      <c r="AH56" s="12"/>
      <c r="AI56" s="12"/>
    </row>
    <row r="57" spans="1:44" ht="28.5" customHeight="1">
      <c r="A57" s="12"/>
      <c r="B57" s="954"/>
      <c r="C57" s="955"/>
      <c r="D57" s="955"/>
      <c r="E57" s="956"/>
      <c r="F57" s="846"/>
      <c r="G57" s="852"/>
      <c r="H57" s="29" t="s">
        <v>65</v>
      </c>
      <c r="I57" s="29"/>
      <c r="J57" s="29"/>
      <c r="K57" s="30"/>
      <c r="L57" s="30"/>
      <c r="M57" s="30"/>
      <c r="N57" s="30"/>
      <c r="O57" s="30"/>
      <c r="P57" s="30"/>
      <c r="Q57" s="30"/>
      <c r="R57" s="30"/>
      <c r="S57" s="31"/>
      <c r="T57" s="31"/>
      <c r="U57" s="31"/>
      <c r="V57" s="30"/>
      <c r="W57" s="30"/>
      <c r="X57" s="30"/>
      <c r="Y57" s="30"/>
      <c r="Z57" s="30"/>
      <c r="AA57" s="30"/>
      <c r="AB57" s="30"/>
      <c r="AC57" s="30"/>
      <c r="AD57" s="33"/>
      <c r="AE57" s="856"/>
      <c r="AF57" s="857"/>
      <c r="AG57" s="858"/>
      <c r="AH57" s="12"/>
      <c r="AI57" s="12"/>
    </row>
    <row r="58" spans="1:44" ht="28.5" customHeight="1">
      <c r="A58" s="12"/>
      <c r="B58" s="954"/>
      <c r="C58" s="955"/>
      <c r="D58" s="955"/>
      <c r="E58" s="956"/>
      <c r="F58" s="846"/>
      <c r="G58" s="852"/>
      <c r="H58" s="29" t="s">
        <v>66</v>
      </c>
      <c r="I58" s="44"/>
      <c r="J58" s="44"/>
      <c r="K58" s="45"/>
      <c r="L58" s="45"/>
      <c r="M58" s="45"/>
      <c r="N58" s="45"/>
      <c r="O58" s="45"/>
      <c r="P58" s="45"/>
      <c r="Q58" s="45"/>
      <c r="R58" s="45"/>
      <c r="S58" s="46"/>
      <c r="T58" s="46"/>
      <c r="U58" s="46"/>
      <c r="V58" s="45"/>
      <c r="W58" s="45"/>
      <c r="X58" s="45"/>
      <c r="Y58" s="45"/>
      <c r="Z58" s="45"/>
      <c r="AA58" s="45"/>
      <c r="AB58" s="45"/>
      <c r="AC58" s="45"/>
      <c r="AD58" s="49"/>
      <c r="AE58" s="856"/>
      <c r="AF58" s="857"/>
      <c r="AG58" s="858"/>
      <c r="AH58" s="12"/>
      <c r="AI58" s="12"/>
    </row>
    <row r="59" spans="1:44" ht="28.5" customHeight="1">
      <c r="A59" s="12"/>
      <c r="B59" s="954"/>
      <c r="C59" s="955"/>
      <c r="D59" s="955"/>
      <c r="E59" s="956"/>
      <c r="F59" s="846"/>
      <c r="G59" s="852"/>
      <c r="H59" s="44" t="s">
        <v>222</v>
      </c>
      <c r="I59" s="44"/>
      <c r="J59" s="44"/>
      <c r="K59" s="45"/>
      <c r="L59" s="45"/>
      <c r="M59" s="45"/>
      <c r="N59" s="45"/>
      <c r="O59" s="45"/>
      <c r="P59" s="45"/>
      <c r="Q59" s="45"/>
      <c r="R59" s="45"/>
      <c r="S59" s="46"/>
      <c r="T59" s="46"/>
      <c r="U59" s="46"/>
      <c r="V59" s="45"/>
      <c r="W59" s="45"/>
      <c r="X59" s="45"/>
      <c r="Y59" s="45"/>
      <c r="Z59" s="45"/>
      <c r="AA59" s="45"/>
      <c r="AB59" s="45"/>
      <c r="AC59" s="45"/>
      <c r="AD59" s="49"/>
      <c r="AE59" s="862"/>
      <c r="AF59" s="863"/>
      <c r="AG59" s="864"/>
      <c r="AH59" s="12"/>
      <c r="AI59" s="12"/>
    </row>
    <row r="60" spans="1:44" ht="28.5" customHeight="1">
      <c r="A60" s="12"/>
      <c r="B60" s="954"/>
      <c r="C60" s="955"/>
      <c r="D60" s="955"/>
      <c r="E60" s="956"/>
      <c r="F60" s="846"/>
      <c r="G60" s="852"/>
      <c r="H60" s="32" t="s">
        <v>93</v>
      </c>
      <c r="I60" s="29"/>
      <c r="J60" s="29"/>
      <c r="K60" s="30"/>
      <c r="L60" s="30"/>
      <c r="M60" s="30"/>
      <c r="N60" s="30"/>
      <c r="O60" s="30"/>
      <c r="P60" s="30"/>
      <c r="Q60" s="30"/>
      <c r="R60" s="30"/>
      <c r="S60" s="31"/>
      <c r="T60" s="31"/>
      <c r="U60" s="31"/>
      <c r="V60" s="30"/>
      <c r="W60" s="30"/>
      <c r="X60" s="30"/>
      <c r="Y60" s="30"/>
      <c r="Z60" s="30"/>
      <c r="AA60" s="30"/>
      <c r="AB60" s="30"/>
      <c r="AC60" s="30"/>
      <c r="AD60" s="30"/>
      <c r="AE60" s="856"/>
      <c r="AF60" s="857"/>
      <c r="AG60" s="858"/>
      <c r="AH60" s="12"/>
      <c r="AI60" s="12"/>
    </row>
    <row r="61" spans="1:44" ht="28.5" customHeight="1">
      <c r="A61" s="12"/>
      <c r="B61" s="954"/>
      <c r="C61" s="955"/>
      <c r="D61" s="955"/>
      <c r="E61" s="956"/>
      <c r="F61" s="846"/>
      <c r="G61" s="852"/>
      <c r="H61" s="884" t="s">
        <v>75</v>
      </c>
      <c r="I61" s="885"/>
      <c r="J61" s="885"/>
      <c r="K61" s="885"/>
      <c r="L61" s="885"/>
      <c r="M61" s="885"/>
      <c r="N61" s="885"/>
      <c r="O61" s="885"/>
      <c r="P61" s="885"/>
      <c r="Q61" s="885"/>
      <c r="R61" s="885"/>
      <c r="S61" s="885"/>
      <c r="T61" s="885"/>
      <c r="U61" s="885"/>
      <c r="V61" s="885"/>
      <c r="W61" s="885"/>
      <c r="X61" s="885"/>
      <c r="Y61" s="885"/>
      <c r="Z61" s="885"/>
      <c r="AA61" s="885"/>
      <c r="AB61" s="885"/>
      <c r="AC61" s="885"/>
      <c r="AD61" s="886"/>
      <c r="AE61" s="856"/>
      <c r="AF61" s="857"/>
      <c r="AG61" s="858"/>
      <c r="AH61" s="12"/>
      <c r="AI61" s="12"/>
      <c r="AK61" s="12"/>
      <c r="AL61" s="12"/>
      <c r="AM61" s="12"/>
      <c r="AN61" s="12"/>
      <c r="AO61" s="12"/>
      <c r="AP61" s="12"/>
      <c r="AQ61" s="12"/>
      <c r="AR61" s="12"/>
    </row>
    <row r="62" spans="1:44" ht="28.5" customHeight="1" thickBot="1">
      <c r="A62" s="12"/>
      <c r="B62" s="954"/>
      <c r="C62" s="955"/>
      <c r="D62" s="955"/>
      <c r="E62" s="956"/>
      <c r="F62" s="848"/>
      <c r="G62" s="855"/>
      <c r="H62" s="139" t="s">
        <v>74</v>
      </c>
      <c r="I62" s="13"/>
      <c r="J62" s="13"/>
      <c r="K62" s="50"/>
      <c r="L62" s="50"/>
      <c r="M62" s="50"/>
      <c r="N62" s="50"/>
      <c r="O62" s="50"/>
      <c r="P62" s="50"/>
      <c r="Q62" s="50"/>
      <c r="R62" s="50"/>
      <c r="S62" s="51"/>
      <c r="T62" s="51"/>
      <c r="U62" s="51"/>
      <c r="V62" s="50"/>
      <c r="W62" s="50"/>
      <c r="X62" s="50"/>
      <c r="Y62" s="50"/>
      <c r="Z62" s="50"/>
      <c r="AA62" s="50"/>
      <c r="AB62" s="50"/>
      <c r="AC62" s="50"/>
      <c r="AD62" s="52"/>
      <c r="AE62" s="868"/>
      <c r="AF62" s="869"/>
      <c r="AG62" s="870"/>
      <c r="AH62" s="12"/>
      <c r="AI62" s="12"/>
      <c r="AK62" s="12"/>
      <c r="AL62" s="12"/>
      <c r="AM62" s="12"/>
      <c r="AN62" s="12"/>
      <c r="AO62" s="12"/>
      <c r="AP62" s="12"/>
      <c r="AQ62" s="12"/>
      <c r="AR62" s="12"/>
    </row>
    <row r="63" spans="1:44" ht="28.5" customHeight="1">
      <c r="A63" s="12"/>
      <c r="B63" s="954"/>
      <c r="C63" s="955"/>
      <c r="D63" s="955"/>
      <c r="E63" s="956"/>
      <c r="F63" s="853" t="s">
        <v>76</v>
      </c>
      <c r="G63" s="905"/>
      <c r="H63" s="53" t="s">
        <v>72</v>
      </c>
      <c r="I63" s="26"/>
      <c r="J63" s="26"/>
      <c r="K63" s="27"/>
      <c r="L63" s="27"/>
      <c r="M63" s="27"/>
      <c r="N63" s="27"/>
      <c r="O63" s="27"/>
      <c r="P63" s="27"/>
      <c r="Q63" s="27"/>
      <c r="R63" s="27"/>
      <c r="S63" s="28"/>
      <c r="T63" s="28"/>
      <c r="U63" s="28"/>
      <c r="V63" s="27"/>
      <c r="W63" s="27"/>
      <c r="X63" s="27"/>
      <c r="Y63" s="27"/>
      <c r="Z63" s="27"/>
      <c r="AA63" s="27"/>
      <c r="AB63" s="27"/>
      <c r="AC63" s="27"/>
      <c r="AD63" s="47"/>
      <c r="AE63" s="859"/>
      <c r="AF63" s="860"/>
      <c r="AG63" s="861"/>
      <c r="AH63" s="12"/>
      <c r="AI63" s="12"/>
    </row>
    <row r="64" spans="1:44" ht="28.5" customHeight="1">
      <c r="A64" s="12"/>
      <c r="B64" s="954"/>
      <c r="C64" s="955"/>
      <c r="D64" s="955"/>
      <c r="E64" s="956"/>
      <c r="F64" s="846"/>
      <c r="G64" s="847"/>
      <c r="H64" s="54" t="s">
        <v>301</v>
      </c>
      <c r="I64" s="34"/>
      <c r="J64" s="34"/>
      <c r="K64" s="35"/>
      <c r="L64" s="35"/>
      <c r="M64" s="35"/>
      <c r="N64" s="35"/>
      <c r="O64" s="35"/>
      <c r="P64" s="35"/>
      <c r="Q64" s="35"/>
      <c r="R64" s="35"/>
      <c r="S64" s="36"/>
      <c r="T64" s="36"/>
      <c r="U64" s="36"/>
      <c r="V64" s="35"/>
      <c r="W64" s="35"/>
      <c r="X64" s="35"/>
      <c r="Y64" s="35"/>
      <c r="Z64" s="35"/>
      <c r="AA64" s="35"/>
      <c r="AB64" s="35"/>
      <c r="AC64" s="35"/>
      <c r="AD64" s="48"/>
      <c r="AE64" s="856"/>
      <c r="AF64" s="857"/>
      <c r="AG64" s="858"/>
      <c r="AH64" s="12"/>
      <c r="AI64" s="12"/>
      <c r="AK64" s="12"/>
      <c r="AL64" s="12"/>
      <c r="AM64" s="12"/>
      <c r="AN64" s="12"/>
      <c r="AO64" s="12"/>
      <c r="AP64" s="12"/>
      <c r="AQ64" s="12"/>
      <c r="AR64" s="12"/>
    </row>
    <row r="65" spans="1:44" ht="28.5" customHeight="1">
      <c r="A65" s="12"/>
      <c r="B65" s="954"/>
      <c r="C65" s="955"/>
      <c r="D65" s="955"/>
      <c r="E65" s="956"/>
      <c r="F65" s="846"/>
      <c r="G65" s="847"/>
      <c r="H65" s="56" t="s">
        <v>67</v>
      </c>
      <c r="I65" s="12"/>
      <c r="J65" s="12"/>
      <c r="K65" s="18"/>
      <c r="L65" s="18"/>
      <c r="M65" s="18"/>
      <c r="N65" s="18"/>
      <c r="O65" s="18"/>
      <c r="P65" s="18"/>
      <c r="Q65" s="18"/>
      <c r="R65" s="18"/>
      <c r="S65" s="310"/>
      <c r="T65" s="310"/>
      <c r="U65" s="310"/>
      <c r="V65" s="18"/>
      <c r="W65" s="18"/>
      <c r="X65" s="18"/>
      <c r="Y65" s="18"/>
      <c r="Z65" s="18"/>
      <c r="AA65" s="18"/>
      <c r="AB65" s="18"/>
      <c r="AC65" s="18"/>
      <c r="AD65" s="57"/>
      <c r="AE65" s="856"/>
      <c r="AF65" s="857"/>
      <c r="AG65" s="858"/>
      <c r="AH65" s="12"/>
      <c r="AI65" s="12"/>
      <c r="AK65" s="12"/>
      <c r="AL65" s="12"/>
      <c r="AM65" s="12"/>
      <c r="AN65" s="12"/>
      <c r="AO65" s="12"/>
      <c r="AP65" s="12"/>
      <c r="AQ65" s="12"/>
      <c r="AR65" s="12"/>
    </row>
    <row r="66" spans="1:44" ht="28.5" customHeight="1">
      <c r="A66" s="12"/>
      <c r="B66" s="954"/>
      <c r="C66" s="955"/>
      <c r="D66" s="955"/>
      <c r="E66" s="956"/>
      <c r="F66" s="846"/>
      <c r="G66" s="847"/>
      <c r="H66" s="55" t="s">
        <v>222</v>
      </c>
      <c r="I66" s="44"/>
      <c r="J66" s="44"/>
      <c r="K66" s="45"/>
      <c r="L66" s="45"/>
      <c r="M66" s="45"/>
      <c r="N66" s="45"/>
      <c r="O66" s="45"/>
      <c r="P66" s="45"/>
      <c r="Q66" s="45"/>
      <c r="R66" s="45"/>
      <c r="S66" s="46"/>
      <c r="T66" s="46"/>
      <c r="U66" s="46"/>
      <c r="V66" s="45"/>
      <c r="W66" s="45"/>
      <c r="X66" s="45"/>
      <c r="Y66" s="45"/>
      <c r="Z66" s="45"/>
      <c r="AA66" s="45"/>
      <c r="AB66" s="45"/>
      <c r="AC66" s="45"/>
      <c r="AD66" s="49"/>
      <c r="AE66" s="862"/>
      <c r="AF66" s="863"/>
      <c r="AG66" s="864"/>
      <c r="AH66" s="12"/>
      <c r="AI66" s="12"/>
    </row>
    <row r="67" spans="1:44" ht="28.5" customHeight="1" thickBot="1">
      <c r="A67" s="12"/>
      <c r="B67" s="954"/>
      <c r="C67" s="955"/>
      <c r="D67" s="955"/>
      <c r="E67" s="956"/>
      <c r="F67" s="848"/>
      <c r="G67" s="849"/>
      <c r="H67" s="865" t="s">
        <v>73</v>
      </c>
      <c r="I67" s="866"/>
      <c r="J67" s="866"/>
      <c r="K67" s="866"/>
      <c r="L67" s="866"/>
      <c r="M67" s="866"/>
      <c r="N67" s="866"/>
      <c r="O67" s="866"/>
      <c r="P67" s="866"/>
      <c r="Q67" s="866"/>
      <c r="R67" s="866"/>
      <c r="S67" s="866"/>
      <c r="T67" s="866"/>
      <c r="U67" s="866"/>
      <c r="V67" s="866"/>
      <c r="W67" s="866"/>
      <c r="X67" s="866"/>
      <c r="Y67" s="866"/>
      <c r="Z67" s="866"/>
      <c r="AA67" s="866"/>
      <c r="AB67" s="866"/>
      <c r="AC67" s="866"/>
      <c r="AD67" s="867"/>
      <c r="AE67" s="868"/>
      <c r="AF67" s="869"/>
      <c r="AG67" s="870"/>
      <c r="AH67" s="12"/>
      <c r="AI67" s="12"/>
    </row>
    <row r="68" spans="1:44" ht="28.5" customHeight="1">
      <c r="A68" s="12"/>
      <c r="B68" s="954"/>
      <c r="C68" s="955"/>
      <c r="D68" s="955"/>
      <c r="E68" s="956"/>
      <c r="F68" s="846" t="s">
        <v>77</v>
      </c>
      <c r="G68" s="847"/>
      <c r="H68" s="54" t="s">
        <v>72</v>
      </c>
      <c r="I68" s="34"/>
      <c r="J68" s="34"/>
      <c r="K68" s="35"/>
      <c r="L68" s="35"/>
      <c r="M68" s="35"/>
      <c r="N68" s="35"/>
      <c r="O68" s="35"/>
      <c r="P68" s="35"/>
      <c r="Q68" s="35"/>
      <c r="R68" s="35"/>
      <c r="S68" s="36"/>
      <c r="T68" s="36"/>
      <c r="U68" s="36"/>
      <c r="V68" s="35"/>
      <c r="W68" s="35"/>
      <c r="X68" s="35"/>
      <c r="Y68" s="35"/>
      <c r="Z68" s="35"/>
      <c r="AA68" s="35"/>
      <c r="AB68" s="35"/>
      <c r="AC68" s="35"/>
      <c r="AD68" s="48"/>
      <c r="AE68" s="859"/>
      <c r="AF68" s="860"/>
      <c r="AG68" s="861"/>
      <c r="AH68" s="12"/>
      <c r="AI68" s="12"/>
    </row>
    <row r="69" spans="1:44" ht="28.5" customHeight="1">
      <c r="A69" s="12"/>
      <c r="B69" s="954"/>
      <c r="C69" s="955"/>
      <c r="D69" s="955"/>
      <c r="E69" s="956"/>
      <c r="F69" s="846"/>
      <c r="G69" s="847"/>
      <c r="H69" s="56" t="s">
        <v>301</v>
      </c>
      <c r="I69" s="12"/>
      <c r="J69" s="12"/>
      <c r="K69" s="18"/>
      <c r="L69" s="18"/>
      <c r="M69" s="18"/>
      <c r="N69" s="18"/>
      <c r="O69" s="18"/>
      <c r="P69" s="18"/>
      <c r="Q69" s="18"/>
      <c r="R69" s="18"/>
      <c r="S69" s="310"/>
      <c r="T69" s="310"/>
      <c r="U69" s="310"/>
      <c r="V69" s="18"/>
      <c r="W69" s="18"/>
      <c r="X69" s="18"/>
      <c r="Y69" s="18"/>
      <c r="Z69" s="18"/>
      <c r="AA69" s="18"/>
      <c r="AB69" s="18"/>
      <c r="AC69" s="18"/>
      <c r="AD69" s="57"/>
      <c r="AE69" s="862"/>
      <c r="AF69" s="863"/>
      <c r="AG69" s="864"/>
      <c r="AH69" s="12"/>
      <c r="AI69" s="12"/>
    </row>
    <row r="70" spans="1:44" ht="28.5" customHeight="1">
      <c r="A70" s="12"/>
      <c r="B70" s="954"/>
      <c r="C70" s="955"/>
      <c r="D70" s="955"/>
      <c r="E70" s="956"/>
      <c r="F70" s="846"/>
      <c r="G70" s="847"/>
      <c r="H70" s="55" t="s">
        <v>222</v>
      </c>
      <c r="I70" s="44"/>
      <c r="J70" s="44"/>
      <c r="K70" s="45"/>
      <c r="L70" s="45"/>
      <c r="M70" s="45"/>
      <c r="N70" s="45"/>
      <c r="O70" s="45"/>
      <c r="P70" s="45"/>
      <c r="Q70" s="45"/>
      <c r="R70" s="45"/>
      <c r="S70" s="46"/>
      <c r="T70" s="46"/>
      <c r="U70" s="46"/>
      <c r="V70" s="45"/>
      <c r="W70" s="45"/>
      <c r="X70" s="45"/>
      <c r="Y70" s="45"/>
      <c r="Z70" s="45"/>
      <c r="AA70" s="45"/>
      <c r="AB70" s="45"/>
      <c r="AC70" s="45"/>
      <c r="AD70" s="49"/>
      <c r="AE70" s="862"/>
      <c r="AF70" s="863"/>
      <c r="AG70" s="864"/>
      <c r="AH70" s="12"/>
      <c r="AI70" s="12"/>
      <c r="AK70" s="12"/>
      <c r="AL70" s="12"/>
      <c r="AM70" s="12"/>
      <c r="AN70" s="12"/>
      <c r="AO70" s="12"/>
      <c r="AP70" s="12"/>
      <c r="AQ70" s="12"/>
      <c r="AR70" s="12"/>
    </row>
    <row r="71" spans="1:44" ht="28.5" customHeight="1" thickBot="1">
      <c r="A71" s="12"/>
      <c r="B71" s="954"/>
      <c r="C71" s="955"/>
      <c r="D71" s="955"/>
      <c r="E71" s="956"/>
      <c r="F71" s="848"/>
      <c r="G71" s="849"/>
      <c r="H71" s="865" t="s">
        <v>73</v>
      </c>
      <c r="I71" s="866"/>
      <c r="J71" s="866"/>
      <c r="K71" s="866"/>
      <c r="L71" s="866"/>
      <c r="M71" s="866"/>
      <c r="N71" s="866"/>
      <c r="O71" s="866"/>
      <c r="P71" s="866"/>
      <c r="Q71" s="866"/>
      <c r="R71" s="866"/>
      <c r="S71" s="866"/>
      <c r="T71" s="866"/>
      <c r="U71" s="866"/>
      <c r="V71" s="866"/>
      <c r="W71" s="866"/>
      <c r="X71" s="866"/>
      <c r="Y71" s="866"/>
      <c r="Z71" s="866"/>
      <c r="AA71" s="866"/>
      <c r="AB71" s="866"/>
      <c r="AC71" s="866"/>
      <c r="AD71" s="867"/>
      <c r="AE71" s="868"/>
      <c r="AF71" s="869"/>
      <c r="AG71" s="870"/>
      <c r="AH71" s="12"/>
      <c r="AI71" s="12"/>
    </row>
    <row r="72" spans="1:44" ht="28.5" customHeight="1">
      <c r="A72" s="12"/>
      <c r="B72" s="954"/>
      <c r="C72" s="955"/>
      <c r="D72" s="955"/>
      <c r="E72" s="956"/>
      <c r="F72" s="844" t="s">
        <v>78</v>
      </c>
      <c r="G72" s="845"/>
      <c r="H72" s="37" t="s">
        <v>72</v>
      </c>
      <c r="I72" s="38"/>
      <c r="J72" s="38"/>
      <c r="K72" s="39"/>
      <c r="L72" s="39"/>
      <c r="M72" s="39"/>
      <c r="N72" s="39"/>
      <c r="O72" s="39"/>
      <c r="P72" s="39"/>
      <c r="Q72" s="39"/>
      <c r="R72" s="39"/>
      <c r="S72" s="40"/>
      <c r="T72" s="40"/>
      <c r="U72" s="40"/>
      <c r="V72" s="39"/>
      <c r="W72" s="39"/>
      <c r="X72" s="39"/>
      <c r="Y72" s="39"/>
      <c r="Z72" s="39"/>
      <c r="AA72" s="39"/>
      <c r="AB72" s="39"/>
      <c r="AC72" s="39"/>
      <c r="AD72" s="58"/>
      <c r="AE72" s="859"/>
      <c r="AF72" s="860"/>
      <c r="AG72" s="861"/>
      <c r="AH72" s="12"/>
      <c r="AI72" s="12"/>
    </row>
    <row r="73" spans="1:44" ht="28.5" customHeight="1">
      <c r="A73" s="12"/>
      <c r="B73" s="954"/>
      <c r="C73" s="955"/>
      <c r="D73" s="955"/>
      <c r="E73" s="956"/>
      <c r="F73" s="846"/>
      <c r="G73" s="847"/>
      <c r="H73" s="54" t="s">
        <v>301</v>
      </c>
      <c r="I73" s="34"/>
      <c r="J73" s="34"/>
      <c r="K73" s="35"/>
      <c r="L73" s="35"/>
      <c r="M73" s="35"/>
      <c r="N73" s="35"/>
      <c r="O73" s="35"/>
      <c r="P73" s="35"/>
      <c r="Q73" s="35"/>
      <c r="R73" s="35"/>
      <c r="S73" s="36"/>
      <c r="T73" s="36"/>
      <c r="U73" s="36"/>
      <c r="V73" s="35"/>
      <c r="W73" s="35"/>
      <c r="X73" s="35"/>
      <c r="Y73" s="35"/>
      <c r="Z73" s="35"/>
      <c r="AA73" s="35"/>
      <c r="AB73" s="35"/>
      <c r="AC73" s="35"/>
      <c r="AD73" s="48"/>
      <c r="AE73" s="856"/>
      <c r="AF73" s="857"/>
      <c r="AG73" s="858"/>
      <c r="AH73" s="12"/>
      <c r="AI73" s="12"/>
      <c r="AK73" s="12"/>
      <c r="AL73" s="12"/>
      <c r="AM73" s="12"/>
      <c r="AN73" s="12"/>
      <c r="AO73" s="12"/>
      <c r="AP73" s="12"/>
      <c r="AQ73" s="12"/>
      <c r="AR73" s="12"/>
    </row>
    <row r="74" spans="1:44" ht="28.5" customHeight="1">
      <c r="A74" s="12"/>
      <c r="B74" s="954"/>
      <c r="C74" s="955"/>
      <c r="D74" s="955"/>
      <c r="E74" s="956"/>
      <c r="F74" s="846"/>
      <c r="G74" s="847"/>
      <c r="H74" s="55" t="s">
        <v>67</v>
      </c>
      <c r="I74" s="44"/>
      <c r="J74" s="44"/>
      <c r="K74" s="45"/>
      <c r="L74" s="45"/>
      <c r="M74" s="45"/>
      <c r="N74" s="45"/>
      <c r="O74" s="45"/>
      <c r="P74" s="45"/>
      <c r="Q74" s="45"/>
      <c r="R74" s="45"/>
      <c r="S74" s="46"/>
      <c r="T74" s="46"/>
      <c r="U74" s="46"/>
      <c r="V74" s="45"/>
      <c r="W74" s="45"/>
      <c r="X74" s="45"/>
      <c r="Y74" s="45"/>
      <c r="Z74" s="45"/>
      <c r="AA74" s="45"/>
      <c r="AB74" s="45"/>
      <c r="AC74" s="45"/>
      <c r="AD74" s="49"/>
      <c r="AE74" s="862"/>
      <c r="AF74" s="863"/>
      <c r="AG74" s="864"/>
      <c r="AH74" s="12"/>
      <c r="AI74" s="12"/>
    </row>
    <row r="75" spans="1:44" ht="28.5" customHeight="1">
      <c r="A75" s="12"/>
      <c r="B75" s="954"/>
      <c r="C75" s="955"/>
      <c r="D75" s="955"/>
      <c r="E75" s="956"/>
      <c r="F75" s="846"/>
      <c r="G75" s="847"/>
      <c r="H75" s="55" t="s">
        <v>222</v>
      </c>
      <c r="I75" s="44"/>
      <c r="J75" s="44"/>
      <c r="K75" s="45"/>
      <c r="L75" s="45"/>
      <c r="M75" s="45"/>
      <c r="N75" s="45"/>
      <c r="O75" s="45"/>
      <c r="P75" s="45"/>
      <c r="Q75" s="45"/>
      <c r="R75" s="45"/>
      <c r="S75" s="46"/>
      <c r="T75" s="46"/>
      <c r="U75" s="46"/>
      <c r="V75" s="45"/>
      <c r="W75" s="45"/>
      <c r="X75" s="45"/>
      <c r="Y75" s="45"/>
      <c r="Z75" s="45"/>
      <c r="AA75" s="45"/>
      <c r="AB75" s="45"/>
      <c r="AC75" s="45"/>
      <c r="AD75" s="49"/>
      <c r="AE75" s="856"/>
      <c r="AF75" s="857"/>
      <c r="AG75" s="858"/>
      <c r="AH75" s="12"/>
      <c r="AI75" s="12"/>
    </row>
    <row r="76" spans="1:44" ht="28.5" customHeight="1" thickBot="1">
      <c r="A76" s="12"/>
      <c r="B76" s="957"/>
      <c r="C76" s="958"/>
      <c r="D76" s="958"/>
      <c r="E76" s="959"/>
      <c r="F76" s="848"/>
      <c r="G76" s="849"/>
      <c r="H76" s="865" t="s">
        <v>73</v>
      </c>
      <c r="I76" s="866"/>
      <c r="J76" s="866"/>
      <c r="K76" s="866"/>
      <c r="L76" s="866"/>
      <c r="M76" s="866"/>
      <c r="N76" s="866"/>
      <c r="O76" s="866"/>
      <c r="P76" s="866"/>
      <c r="Q76" s="866"/>
      <c r="R76" s="866"/>
      <c r="S76" s="866"/>
      <c r="T76" s="866"/>
      <c r="U76" s="866"/>
      <c r="V76" s="866"/>
      <c r="W76" s="866"/>
      <c r="X76" s="866"/>
      <c r="Y76" s="866"/>
      <c r="Z76" s="866"/>
      <c r="AA76" s="866"/>
      <c r="AB76" s="866"/>
      <c r="AC76" s="866"/>
      <c r="AD76" s="867"/>
      <c r="AE76" s="868"/>
      <c r="AF76" s="869"/>
      <c r="AG76" s="870"/>
      <c r="AH76" s="12"/>
      <c r="AI76" s="12"/>
    </row>
    <row r="77" spans="1:44" ht="31.5" customHeight="1">
      <c r="A77" s="12"/>
      <c r="B77" s="831" t="s">
        <v>98</v>
      </c>
      <c r="C77" s="832"/>
      <c r="D77" s="832"/>
      <c r="E77" s="833"/>
      <c r="F77" s="837" t="s">
        <v>96</v>
      </c>
      <c r="G77" s="670"/>
      <c r="H77" s="670"/>
      <c r="I77" s="670"/>
      <c r="J77" s="670"/>
      <c r="K77" s="670"/>
      <c r="L77" s="670"/>
      <c r="M77" s="670"/>
      <c r="N77" s="670"/>
      <c r="O77" s="670"/>
      <c r="P77" s="670"/>
      <c r="Q77" s="670"/>
      <c r="R77" s="670"/>
      <c r="S77" s="670"/>
      <c r="T77" s="670"/>
      <c r="U77" s="670"/>
      <c r="V77" s="670"/>
      <c r="W77" s="670"/>
      <c r="X77" s="670"/>
      <c r="Y77" s="670"/>
      <c r="Z77" s="671"/>
      <c r="AA77" s="701" t="s">
        <v>105</v>
      </c>
      <c r="AB77" s="841"/>
      <c r="AC77" s="841"/>
      <c r="AD77" s="841"/>
      <c r="AE77" s="877"/>
      <c r="AF77" s="878"/>
      <c r="AG77" s="299" t="s">
        <v>97</v>
      </c>
      <c r="AH77" s="12"/>
      <c r="AI77" s="12"/>
    </row>
    <row r="78" spans="1:44" ht="31.5" customHeight="1" thickBot="1">
      <c r="A78" s="12"/>
      <c r="B78" s="834"/>
      <c r="C78" s="835"/>
      <c r="D78" s="835"/>
      <c r="E78" s="836"/>
      <c r="F78" s="838" t="s">
        <v>95</v>
      </c>
      <c r="G78" s="839"/>
      <c r="H78" s="839"/>
      <c r="I78" s="839"/>
      <c r="J78" s="839"/>
      <c r="K78" s="839"/>
      <c r="L78" s="839"/>
      <c r="M78" s="839"/>
      <c r="N78" s="839"/>
      <c r="O78" s="839"/>
      <c r="P78" s="839"/>
      <c r="Q78" s="839"/>
      <c r="R78" s="839"/>
      <c r="S78" s="839"/>
      <c r="T78" s="839"/>
      <c r="U78" s="839"/>
      <c r="V78" s="839"/>
      <c r="W78" s="839"/>
      <c r="X78" s="839"/>
      <c r="Y78" s="839"/>
      <c r="Z78" s="840"/>
      <c r="AA78" s="842" t="s">
        <v>106</v>
      </c>
      <c r="AB78" s="843"/>
      <c r="AC78" s="843"/>
      <c r="AD78" s="843"/>
      <c r="AE78" s="766"/>
      <c r="AF78" s="879"/>
      <c r="AG78" s="316" t="s">
        <v>97</v>
      </c>
      <c r="AH78" s="12"/>
      <c r="AI78" s="12"/>
    </row>
    <row r="79" spans="1:44" ht="28.5" customHeight="1" thickBot="1">
      <c r="A79" s="12"/>
      <c r="B79" s="59" t="s">
        <v>99</v>
      </c>
      <c r="C79" s="60"/>
      <c r="D79" s="60"/>
      <c r="E79" s="60"/>
      <c r="F79" s="60"/>
      <c r="G79" s="60"/>
      <c r="H79" s="60"/>
      <c r="I79" s="60"/>
      <c r="J79" s="60"/>
      <c r="K79" s="61"/>
      <c r="L79" s="61"/>
      <c r="M79" s="61"/>
      <c r="N79" s="61"/>
      <c r="O79" s="61"/>
      <c r="P79" s="61"/>
      <c r="Q79" s="61"/>
      <c r="R79" s="61"/>
      <c r="S79" s="14"/>
      <c r="T79" s="14"/>
      <c r="U79" s="14"/>
      <c r="V79" s="61"/>
      <c r="W79" s="61"/>
      <c r="X79" s="61"/>
      <c r="Y79" s="61"/>
      <c r="Z79" s="61"/>
      <c r="AA79" s="871"/>
      <c r="AB79" s="872"/>
      <c r="AC79" s="872"/>
      <c r="AD79" s="872"/>
      <c r="AE79" s="872"/>
      <c r="AF79" s="872"/>
      <c r="AG79" s="62" t="s">
        <v>52</v>
      </c>
      <c r="AH79" s="12"/>
      <c r="AI79" s="12"/>
    </row>
    <row r="80" spans="1:44" ht="28.5" customHeight="1">
      <c r="A80" s="12"/>
      <c r="B80" s="831" t="s">
        <v>100</v>
      </c>
      <c r="C80" s="932"/>
      <c r="D80" s="932"/>
      <c r="E80" s="933"/>
      <c r="F80" s="26" t="s">
        <v>101</v>
      </c>
      <c r="G80" s="26"/>
      <c r="H80" s="26"/>
      <c r="I80" s="26"/>
      <c r="J80" s="26"/>
      <c r="K80" s="27"/>
      <c r="L80" s="27"/>
      <c r="M80" s="27"/>
      <c r="N80" s="27"/>
      <c r="O80" s="27"/>
      <c r="P80" s="27"/>
      <c r="Q80" s="27"/>
      <c r="R80" s="27"/>
      <c r="S80" s="28"/>
      <c r="T80" s="28"/>
      <c r="U80" s="28"/>
      <c r="V80" s="27"/>
      <c r="W80" s="27"/>
      <c r="X80" s="27"/>
      <c r="Y80" s="27"/>
      <c r="Z80" s="27"/>
      <c r="AA80" s="873"/>
      <c r="AB80" s="874"/>
      <c r="AC80" s="874"/>
      <c r="AD80" s="874"/>
      <c r="AE80" s="874"/>
      <c r="AF80" s="874"/>
      <c r="AG80" s="63" t="s">
        <v>52</v>
      </c>
      <c r="AH80" s="12"/>
      <c r="AI80" s="12"/>
    </row>
    <row r="81" spans="1:35" ht="28.5" customHeight="1" thickBot="1">
      <c r="A81" s="12"/>
      <c r="B81" s="934"/>
      <c r="C81" s="935"/>
      <c r="D81" s="935"/>
      <c r="E81" s="936"/>
      <c r="F81" s="64" t="s">
        <v>102</v>
      </c>
      <c r="G81" s="65"/>
      <c r="H81" s="65"/>
      <c r="I81" s="65"/>
      <c r="J81" s="66"/>
      <c r="K81" s="66"/>
      <c r="L81" s="66"/>
      <c r="M81" s="66"/>
      <c r="N81" s="66"/>
      <c r="O81" s="66"/>
      <c r="P81" s="66"/>
      <c r="Q81" s="66"/>
      <c r="R81" s="66"/>
      <c r="S81" s="65"/>
      <c r="T81" s="65"/>
      <c r="U81" s="65"/>
      <c r="V81" s="66"/>
      <c r="W81" s="66"/>
      <c r="X81" s="66"/>
      <c r="Y81" s="66"/>
      <c r="Z81" s="66"/>
      <c r="AA81" s="875"/>
      <c r="AB81" s="876"/>
      <c r="AC81" s="876"/>
      <c r="AD81" s="876"/>
      <c r="AE81" s="876"/>
      <c r="AF81" s="876"/>
      <c r="AG81" s="67" t="s">
        <v>52</v>
      </c>
      <c r="AH81" s="12"/>
      <c r="AI81" s="12"/>
    </row>
    <row r="82" spans="1:35" ht="15" customHeight="1">
      <c r="A82" s="12"/>
      <c r="B82" s="16" t="s">
        <v>123</v>
      </c>
      <c r="C82" s="17"/>
      <c r="D82" s="17"/>
      <c r="E82" s="17"/>
      <c r="F82" s="17"/>
      <c r="G82" s="310"/>
      <c r="H82" s="310"/>
      <c r="I82" s="310"/>
      <c r="J82" s="18"/>
      <c r="K82" s="18"/>
      <c r="L82" s="18"/>
      <c r="M82" s="18"/>
      <c r="N82" s="18"/>
      <c r="O82" s="18"/>
      <c r="P82" s="18"/>
      <c r="Q82" s="18"/>
      <c r="R82" s="18"/>
      <c r="S82" s="310"/>
      <c r="T82" s="310"/>
      <c r="U82" s="310"/>
      <c r="V82" s="18"/>
      <c r="W82" s="18"/>
      <c r="X82" s="18"/>
      <c r="Y82" s="18"/>
      <c r="Z82" s="18"/>
      <c r="AA82" s="18"/>
      <c r="AB82" s="18"/>
      <c r="AC82" s="18"/>
      <c r="AD82" s="18"/>
      <c r="AE82" s="310"/>
      <c r="AF82" s="310"/>
      <c r="AG82" s="310"/>
      <c r="AH82" s="12"/>
      <c r="AI82" s="12"/>
    </row>
    <row r="83" spans="1:35" ht="15" customHeight="1">
      <c r="A83" s="12"/>
      <c r="B83" s="16" t="s">
        <v>86</v>
      </c>
      <c r="C83" s="17"/>
      <c r="D83" s="17"/>
      <c r="E83" s="17"/>
      <c r="F83" s="17"/>
      <c r="G83" s="310"/>
      <c r="H83" s="310"/>
      <c r="I83" s="310"/>
      <c r="J83" s="18"/>
      <c r="K83" s="18"/>
      <c r="L83" s="18"/>
      <c r="M83" s="18"/>
      <c r="N83" s="18"/>
      <c r="O83" s="18"/>
      <c r="P83" s="18"/>
      <c r="Q83" s="18"/>
      <c r="R83" s="18"/>
      <c r="S83" s="310"/>
      <c r="T83" s="310"/>
      <c r="U83" s="310"/>
      <c r="V83" s="18"/>
      <c r="W83" s="18"/>
      <c r="X83" s="18"/>
      <c r="Y83" s="18"/>
      <c r="Z83" s="18"/>
      <c r="AA83" s="18"/>
      <c r="AB83" s="18"/>
      <c r="AC83" s="18"/>
      <c r="AD83" s="18"/>
      <c r="AE83" s="310"/>
      <c r="AF83" s="310"/>
      <c r="AG83" s="310"/>
      <c r="AH83" s="12"/>
      <c r="AI83" s="12"/>
    </row>
    <row r="84" spans="1:35" ht="15" customHeight="1">
      <c r="A84" s="12"/>
      <c r="B84" s="16" t="s">
        <v>104</v>
      </c>
      <c r="C84" s="17"/>
      <c r="D84" s="17"/>
      <c r="E84" s="17"/>
      <c r="F84" s="17"/>
      <c r="G84" s="310"/>
      <c r="H84" s="310"/>
      <c r="I84" s="310"/>
      <c r="J84" s="18"/>
      <c r="K84" s="18"/>
      <c r="L84" s="18"/>
      <c r="M84" s="18"/>
      <c r="N84" s="18"/>
      <c r="O84" s="18"/>
      <c r="P84" s="18"/>
      <c r="Q84" s="18"/>
      <c r="R84" s="18"/>
      <c r="S84" s="310"/>
      <c r="T84" s="310"/>
      <c r="U84" s="310"/>
      <c r="V84" s="18"/>
      <c r="W84" s="18"/>
      <c r="X84" s="18"/>
      <c r="Y84" s="18"/>
      <c r="Z84" s="18"/>
      <c r="AA84" s="18"/>
      <c r="AB84" s="18"/>
      <c r="AC84" s="18"/>
      <c r="AD84" s="18"/>
      <c r="AE84" s="310"/>
      <c r="AF84" s="310"/>
      <c r="AG84" s="310"/>
      <c r="AH84" s="12"/>
      <c r="AI84" s="12"/>
    </row>
    <row r="85" spans="1:35" ht="15" customHeight="1">
      <c r="B85" s="68" t="s">
        <v>103</v>
      </c>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row>
    <row r="86" spans="1:35" ht="15" customHeight="1">
      <c r="B86" s="68" t="s">
        <v>302</v>
      </c>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row>
    <row r="87" spans="1:35" ht="20.25" customHeight="1">
      <c r="V87" s="679" t="s">
        <v>8</v>
      </c>
      <c r="W87" s="679"/>
      <c r="X87" s="679"/>
      <c r="Y87" s="679"/>
      <c r="Z87" s="680"/>
      <c r="AA87" s="680"/>
      <c r="AB87" s="680"/>
      <c r="AC87" s="680"/>
      <c r="AD87" s="680"/>
      <c r="AE87" s="680"/>
      <c r="AF87" s="680"/>
      <c r="AG87" s="680"/>
    </row>
    <row r="88" spans="1:35" ht="20.25" customHeight="1">
      <c r="V88" s="681" t="s">
        <v>12</v>
      </c>
      <c r="W88" s="681"/>
      <c r="X88" s="681"/>
      <c r="Y88" s="681"/>
      <c r="Z88" s="682"/>
      <c r="AA88" s="682"/>
      <c r="AB88" s="682"/>
      <c r="AC88" s="682"/>
      <c r="AD88" s="682"/>
      <c r="AE88" s="682"/>
      <c r="AF88" s="682"/>
      <c r="AG88" s="682"/>
    </row>
  </sheetData>
  <dataConsolidate/>
  <mergeCells count="111">
    <mergeCell ref="B3:AG3"/>
    <mergeCell ref="E5:J5"/>
    <mergeCell ref="V7:AG7"/>
    <mergeCell ref="O8:T8"/>
    <mergeCell ref="U8:AG8"/>
    <mergeCell ref="B80:E81"/>
    <mergeCell ref="B21:E24"/>
    <mergeCell ref="AE45:AG45"/>
    <mergeCell ref="F25:G38"/>
    <mergeCell ref="AE63:AG63"/>
    <mergeCell ref="AE29:AG29"/>
    <mergeCell ref="B25:E76"/>
    <mergeCell ref="AE74:AG74"/>
    <mergeCell ref="H76:AD76"/>
    <mergeCell ref="AE28:AG28"/>
    <mergeCell ref="AE37:AG37"/>
    <mergeCell ref="AE30:AG30"/>
    <mergeCell ref="AE38:AG38"/>
    <mergeCell ref="AE43:AG43"/>
    <mergeCell ref="AE39:AG39"/>
    <mergeCell ref="AE34:AG34"/>
    <mergeCell ref="O9:T9"/>
    <mergeCell ref="U9:AG9"/>
    <mergeCell ref="E6:J6"/>
    <mergeCell ref="B20:L20"/>
    <mergeCell ref="O10:T10"/>
    <mergeCell ref="U10:AG10"/>
    <mergeCell ref="O11:T11"/>
    <mergeCell ref="O12:T12"/>
    <mergeCell ref="U12:AG12"/>
    <mergeCell ref="M20:T20"/>
    <mergeCell ref="F21:L21"/>
    <mergeCell ref="T21:Z21"/>
    <mergeCell ref="M21:S21"/>
    <mergeCell ref="B15:AG15"/>
    <mergeCell ref="B16:B17"/>
    <mergeCell ref="C16:Z17"/>
    <mergeCell ref="AA16:AG17"/>
    <mergeCell ref="AA21:AG21"/>
    <mergeCell ref="AE25:AG25"/>
    <mergeCell ref="AE26:AG26"/>
    <mergeCell ref="AE32:AG32"/>
    <mergeCell ref="V87:Y87"/>
    <mergeCell ref="Z87:AG87"/>
    <mergeCell ref="M22:R22"/>
    <mergeCell ref="AE35:AG35"/>
    <mergeCell ref="H61:AD61"/>
    <mergeCell ref="AE61:AG61"/>
    <mergeCell ref="AG22:AG24"/>
    <mergeCell ref="Z22:Z24"/>
    <mergeCell ref="L22:L24"/>
    <mergeCell ref="AA22:AF24"/>
    <mergeCell ref="T22:Y24"/>
    <mergeCell ref="F22:K24"/>
    <mergeCell ref="N24:R24"/>
    <mergeCell ref="N23:S23"/>
    <mergeCell ref="AE76:AG76"/>
    <mergeCell ref="F63:G67"/>
    <mergeCell ref="F68:G71"/>
    <mergeCell ref="AE27:AG27"/>
    <mergeCell ref="AE36:AG36"/>
    <mergeCell ref="AE33:AG33"/>
    <mergeCell ref="AE31:AG31"/>
    <mergeCell ref="V88:Y88"/>
    <mergeCell ref="Z88:AG88"/>
    <mergeCell ref="AA79:AF79"/>
    <mergeCell ref="AE62:AG62"/>
    <mergeCell ref="AE41:AG41"/>
    <mergeCell ref="AE49:AG49"/>
    <mergeCell ref="AE55:AG55"/>
    <mergeCell ref="AE48:AG48"/>
    <mergeCell ref="AE51:AG51"/>
    <mergeCell ref="AA80:AF80"/>
    <mergeCell ref="AA81:AF81"/>
    <mergeCell ref="AE77:AF77"/>
    <mergeCell ref="AE78:AF78"/>
    <mergeCell ref="AE52:AG52"/>
    <mergeCell ref="AE53:AG53"/>
    <mergeCell ref="AE56:AG56"/>
    <mergeCell ref="AE72:AG72"/>
    <mergeCell ref="AE73:AG73"/>
    <mergeCell ref="AE46:AG46"/>
    <mergeCell ref="AE47:AG47"/>
    <mergeCell ref="AE57:AG57"/>
    <mergeCell ref="AE59:AG59"/>
    <mergeCell ref="AE60:AG60"/>
    <mergeCell ref="AE42:AG42"/>
    <mergeCell ref="B77:E78"/>
    <mergeCell ref="F77:Z77"/>
    <mergeCell ref="F78:Z78"/>
    <mergeCell ref="AA77:AD77"/>
    <mergeCell ref="AA78:AD78"/>
    <mergeCell ref="F72:G76"/>
    <mergeCell ref="F39:G45"/>
    <mergeCell ref="F46:G62"/>
    <mergeCell ref="AE40:AG40"/>
    <mergeCell ref="AE68:AG68"/>
    <mergeCell ref="AE70:AG70"/>
    <mergeCell ref="H71:AD71"/>
    <mergeCell ref="AE71:AG71"/>
    <mergeCell ref="AE64:AG64"/>
    <mergeCell ref="AE66:AG66"/>
    <mergeCell ref="H67:AD67"/>
    <mergeCell ref="AE67:AG67"/>
    <mergeCell ref="AE50:AG50"/>
    <mergeCell ref="AE54:AG54"/>
    <mergeCell ref="AE58:AG58"/>
    <mergeCell ref="AE75:AG75"/>
    <mergeCell ref="AE44:AG44"/>
    <mergeCell ref="AE65:AG65"/>
    <mergeCell ref="AE69:AG69"/>
  </mergeCells>
  <phoneticPr fontId="4"/>
  <dataValidations count="2">
    <dataValidation type="list" allowBlank="1" showInputMessage="1" showErrorMessage="1" sqref="AF25:AG43 AE25:AE76 AF45:AG76">
      <formula1>$AL$1:$AL$2</formula1>
    </dataValidation>
    <dataValidation type="list" allowBlank="1" showInputMessage="1" showErrorMessage="1" sqref="AA16:AG17">
      <formula1>$AK$1</formula1>
    </dataValidation>
  </dataValidations>
  <printOptions horizontalCentered="1"/>
  <pageMargins left="0.59055118110236227" right="0.59055118110236227" top="0.59055118110236227" bottom="0.39370078740157483" header="0.51181102362204722" footer="0.51181102362204722"/>
  <pageSetup paperSize="9" scale="76" fitToHeight="2" orientation="portrait" horizontalDpi="300" verticalDpi="300" r:id="rId1"/>
  <headerFooter alignWithMargins="0"/>
  <rowBreaks count="1" manualBreakCount="1">
    <brk id="45" max="3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1:AN50"/>
  <sheetViews>
    <sheetView tabSelected="1" view="pageBreakPreview" zoomScale="130" zoomScaleNormal="100" zoomScaleSheetLayoutView="130" workbookViewId="0">
      <selection activeCell="AU8" sqref="AU8"/>
    </sheetView>
  </sheetViews>
  <sheetFormatPr defaultColWidth="9" defaultRowHeight="18" customHeight="1"/>
  <cols>
    <col min="1" max="1" width="2.5" style="1" customWidth="1"/>
    <col min="2" max="29" width="3" style="1" customWidth="1"/>
    <col min="30" max="30" width="2.75" style="1" customWidth="1"/>
    <col min="31" max="34" width="3" style="1" customWidth="1"/>
    <col min="35" max="35" width="2.5" style="1" customWidth="1"/>
    <col min="36" max="38" width="3" style="1" customWidth="1"/>
    <col min="39" max="40" width="3" style="1" hidden="1" customWidth="1"/>
    <col min="41" max="47" width="3" style="1" customWidth="1"/>
    <col min="48" max="16384" width="9" style="1"/>
  </cols>
  <sheetData>
    <row r="1" spans="2:40" ht="18" customHeight="1">
      <c r="B1" s="107" t="s">
        <v>569</v>
      </c>
      <c r="AM1" s="1" t="s">
        <v>163</v>
      </c>
      <c r="AN1" s="1" t="s">
        <v>166</v>
      </c>
    </row>
    <row r="2" spans="2:40" ht="18" customHeight="1">
      <c r="B2" s="926" t="s">
        <v>315</v>
      </c>
      <c r="C2" s="926"/>
      <c r="D2" s="926"/>
      <c r="E2" s="926"/>
      <c r="F2" s="926"/>
      <c r="G2" s="926"/>
      <c r="H2" s="926"/>
      <c r="I2" s="926"/>
      <c r="J2" s="926"/>
      <c r="K2" s="926"/>
      <c r="L2" s="926"/>
      <c r="M2" s="926"/>
      <c r="N2" s="926"/>
      <c r="O2" s="926"/>
      <c r="P2" s="926"/>
      <c r="Q2" s="926"/>
      <c r="R2" s="926"/>
      <c r="S2" s="926"/>
      <c r="T2" s="926"/>
      <c r="U2" s="926"/>
      <c r="V2" s="926"/>
      <c r="W2" s="926"/>
      <c r="X2" s="926"/>
      <c r="Y2" s="926"/>
      <c r="Z2" s="926"/>
      <c r="AA2" s="926"/>
      <c r="AB2" s="926"/>
      <c r="AC2" s="926"/>
      <c r="AD2" s="926"/>
      <c r="AE2" s="926"/>
      <c r="AF2" s="926"/>
      <c r="AG2" s="926"/>
      <c r="AH2" s="926"/>
    </row>
    <row r="3" spans="2:40" ht="18" customHeight="1" thickBot="1">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row>
    <row r="4" spans="2:40" ht="17.25" customHeight="1">
      <c r="D4" s="11"/>
      <c r="E4" s="11"/>
      <c r="F4" s="11"/>
      <c r="G4" s="11"/>
      <c r="H4" s="11"/>
      <c r="I4" s="11"/>
      <c r="P4" s="784" t="s">
        <v>7</v>
      </c>
      <c r="Q4" s="785"/>
      <c r="R4" s="785"/>
      <c r="S4" s="785"/>
      <c r="T4" s="785"/>
      <c r="U4" s="785"/>
      <c r="V4" s="814">
        <f>【様式１】加算率!U7</f>
        <v>0</v>
      </c>
      <c r="W4" s="815"/>
      <c r="X4" s="815"/>
      <c r="Y4" s="815"/>
      <c r="Z4" s="815"/>
      <c r="AA4" s="815"/>
      <c r="AB4" s="815"/>
      <c r="AC4" s="815"/>
      <c r="AD4" s="815"/>
      <c r="AE4" s="815"/>
      <c r="AF4" s="815"/>
      <c r="AG4" s="815"/>
      <c r="AH4" s="816"/>
    </row>
    <row r="5" spans="2:40" ht="17.25" customHeight="1">
      <c r="D5" s="11"/>
      <c r="E5" s="11"/>
      <c r="F5" s="11"/>
      <c r="P5" s="772" t="s">
        <v>10</v>
      </c>
      <c r="Q5" s="773"/>
      <c r="R5" s="773"/>
      <c r="S5" s="773"/>
      <c r="T5" s="773"/>
      <c r="U5" s="773"/>
      <c r="V5" s="1016">
        <f>【様式１】加算率!U8</f>
        <v>0</v>
      </c>
      <c r="W5" s="1017"/>
      <c r="X5" s="1017"/>
      <c r="Y5" s="1017"/>
      <c r="Z5" s="1017"/>
      <c r="AA5" s="1017"/>
      <c r="AB5" s="1017"/>
      <c r="AC5" s="1017"/>
      <c r="AD5" s="1017"/>
      <c r="AE5" s="1017"/>
      <c r="AF5" s="1017"/>
      <c r="AG5" s="1017"/>
      <c r="AH5" s="1018"/>
    </row>
    <row r="6" spans="2:40" ht="17.25" customHeight="1">
      <c r="D6" s="11"/>
      <c r="E6" s="11"/>
      <c r="F6" s="11"/>
      <c r="P6" s="772" t="s">
        <v>51</v>
      </c>
      <c r="Q6" s="773"/>
      <c r="R6" s="773"/>
      <c r="S6" s="773"/>
      <c r="T6" s="773"/>
      <c r="U6" s="773"/>
      <c r="V6" s="1016">
        <f>【様式１】加算率!U9</f>
        <v>0</v>
      </c>
      <c r="W6" s="1017"/>
      <c r="X6" s="1017"/>
      <c r="Y6" s="1017"/>
      <c r="Z6" s="1017"/>
      <c r="AA6" s="1017"/>
      <c r="AB6" s="1017"/>
      <c r="AC6" s="1017"/>
      <c r="AD6" s="1017"/>
      <c r="AE6" s="1017"/>
      <c r="AF6" s="1017"/>
      <c r="AG6" s="1017"/>
      <c r="AH6" s="1018"/>
    </row>
    <row r="7" spans="2:40" ht="17.25" customHeight="1" thickBot="1">
      <c r="D7" s="11"/>
      <c r="E7" s="11"/>
      <c r="F7" s="11"/>
      <c r="G7" s="72"/>
      <c r="H7" s="72"/>
      <c r="I7" s="72"/>
      <c r="J7" s="72"/>
      <c r="K7" s="72"/>
      <c r="L7" s="72"/>
      <c r="M7" s="11"/>
      <c r="N7" s="11"/>
      <c r="O7" s="11"/>
      <c r="P7" s="777" t="s">
        <v>45</v>
      </c>
      <c r="Q7" s="778"/>
      <c r="R7" s="778"/>
      <c r="S7" s="778"/>
      <c r="T7" s="778"/>
      <c r="U7" s="778"/>
      <c r="V7" s="75">
        <f>【様式１】加算率!U10</f>
        <v>0</v>
      </c>
      <c r="W7" s="74">
        <f>【様式１】加算率!V10</f>
        <v>0</v>
      </c>
      <c r="X7" s="75">
        <f>【様式１】加算率!W10</f>
        <v>0</v>
      </c>
      <c r="Y7" s="73">
        <f>【様式１】加算率!X10</f>
        <v>0</v>
      </c>
      <c r="Z7" s="74">
        <f>【様式１】加算率!Y10</f>
        <v>0</v>
      </c>
      <c r="AA7" s="75">
        <f>【様式１】加算率!Z10</f>
        <v>0</v>
      </c>
      <c r="AB7" s="74">
        <f>【様式１】加算率!AA10</f>
        <v>0</v>
      </c>
      <c r="AC7" s="75">
        <f>【様式１】加算率!AB10</f>
        <v>0</v>
      </c>
      <c r="AD7" s="73">
        <f>【様式１】加算率!AC10</f>
        <v>0</v>
      </c>
      <c r="AE7" s="73">
        <f>【様式１】加算率!AD10</f>
        <v>0</v>
      </c>
      <c r="AF7" s="73">
        <f>【様式１】加算率!AE10</f>
        <v>0</v>
      </c>
      <c r="AG7" s="74">
        <f>【様式１】加算率!AF10</f>
        <v>0</v>
      </c>
      <c r="AH7" s="76">
        <f>【様式１】加算率!AG10</f>
        <v>0</v>
      </c>
    </row>
    <row r="8" spans="2:40" ht="9.9499999999999993" customHeight="1">
      <c r="D8" s="11"/>
      <c r="E8" s="11"/>
      <c r="F8" s="11"/>
      <c r="G8" s="72"/>
      <c r="H8" s="72"/>
      <c r="I8" s="72"/>
      <c r="J8" s="72"/>
      <c r="K8" s="72"/>
      <c r="L8" s="72"/>
      <c r="M8" s="11"/>
      <c r="N8" s="11"/>
      <c r="O8" s="11"/>
      <c r="P8" s="72"/>
      <c r="Q8" s="72"/>
      <c r="R8" s="72"/>
      <c r="S8" s="72"/>
      <c r="T8" s="72"/>
      <c r="U8" s="72"/>
      <c r="V8" s="365"/>
      <c r="W8" s="365"/>
      <c r="X8" s="365"/>
      <c r="Y8" s="365"/>
      <c r="Z8" s="365"/>
      <c r="AA8" s="365"/>
      <c r="AB8" s="365"/>
      <c r="AC8" s="365"/>
      <c r="AD8" s="365"/>
      <c r="AE8" s="365"/>
      <c r="AF8" s="365"/>
      <c r="AG8" s="365"/>
      <c r="AH8" s="365"/>
    </row>
    <row r="9" spans="2:40" ht="18" customHeight="1" thickBot="1">
      <c r="B9" s="1" t="s">
        <v>324</v>
      </c>
    </row>
    <row r="10" spans="2:40" ht="18" customHeight="1">
      <c r="C10" s="366" t="s">
        <v>223</v>
      </c>
      <c r="D10" s="1022" t="s">
        <v>191</v>
      </c>
      <c r="E10" s="1022"/>
      <c r="F10" s="1022"/>
      <c r="G10" s="1022"/>
      <c r="H10" s="1022"/>
      <c r="I10" s="1022"/>
      <c r="J10" s="1022"/>
      <c r="K10" s="1022"/>
      <c r="L10" s="323"/>
      <c r="M10" s="323"/>
      <c r="N10" s="323"/>
      <c r="O10" s="323"/>
      <c r="P10" s="367"/>
      <c r="Q10" s="1032" t="str">
        <f>【様式１】加算率!C30</f>
        <v>　</v>
      </c>
      <c r="R10" s="1033"/>
      <c r="S10" s="1033"/>
      <c r="T10" s="1034"/>
    </row>
    <row r="11" spans="2:40" ht="18" customHeight="1">
      <c r="C11" s="368" t="s">
        <v>225</v>
      </c>
      <c r="D11" s="369" t="s">
        <v>224</v>
      </c>
      <c r="E11" s="369"/>
      <c r="F11" s="369"/>
      <c r="G11" s="369"/>
      <c r="H11" s="369"/>
      <c r="I11" s="369"/>
      <c r="J11" s="369"/>
      <c r="K11" s="369"/>
      <c r="L11" s="370"/>
      <c r="M11" s="370"/>
      <c r="N11" s="370"/>
      <c r="O11" s="370"/>
      <c r="P11" s="371"/>
      <c r="Q11" s="1045">
        <f>【様式１】加算率!AA17</f>
        <v>0</v>
      </c>
      <c r="R11" s="1046"/>
      <c r="S11" s="1046"/>
      <c r="T11" s="372" t="s">
        <v>345</v>
      </c>
    </row>
    <row r="12" spans="2:40" ht="18" customHeight="1" thickBot="1">
      <c r="C12" s="373"/>
      <c r="D12" s="12"/>
      <c r="E12" s="12"/>
      <c r="F12" s="1051" t="s">
        <v>449</v>
      </c>
      <c r="G12" s="1052"/>
      <c r="H12" s="1052"/>
      <c r="I12" s="1052"/>
      <c r="J12" s="1052"/>
      <c r="K12" s="1052"/>
      <c r="L12" s="1052"/>
      <c r="M12" s="1052"/>
      <c r="N12" s="1052"/>
      <c r="O12" s="1052"/>
      <c r="P12" s="1053"/>
      <c r="Q12" s="1047"/>
      <c r="R12" s="1048"/>
      <c r="S12" s="1048"/>
      <c r="T12" s="372" t="s">
        <v>346</v>
      </c>
      <c r="U12" s="12"/>
      <c r="V12" s="12"/>
      <c r="W12" s="12"/>
      <c r="X12" s="12"/>
      <c r="Y12" s="12"/>
      <c r="Z12" s="12"/>
      <c r="AA12" s="12"/>
    </row>
    <row r="13" spans="2:40" ht="33.950000000000003" customHeight="1">
      <c r="C13" s="368" t="s">
        <v>226</v>
      </c>
      <c r="D13" s="1023" t="s">
        <v>401</v>
      </c>
      <c r="E13" s="1024"/>
      <c r="F13" s="1024"/>
      <c r="G13" s="1024"/>
      <c r="H13" s="1024"/>
      <c r="I13" s="1024"/>
      <c r="J13" s="1024"/>
      <c r="K13" s="1024"/>
      <c r="L13" s="1024"/>
      <c r="M13" s="1024"/>
      <c r="N13" s="1024"/>
      <c r="O13" s="1024"/>
      <c r="P13" s="1025"/>
      <c r="Q13" s="1019"/>
      <c r="R13" s="1020"/>
      <c r="S13" s="1020"/>
      <c r="T13" s="1020"/>
      <c r="U13" s="1021"/>
      <c r="V13" s="1021"/>
      <c r="W13" s="1021"/>
      <c r="X13" s="1021"/>
      <c r="Y13" s="1021"/>
      <c r="Z13" s="1021"/>
      <c r="AA13" s="1021"/>
      <c r="AB13" s="1021"/>
      <c r="AC13" s="1021"/>
      <c r="AD13" s="1021"/>
      <c r="AE13" s="1021"/>
      <c r="AF13" s="1021"/>
      <c r="AG13" s="1021"/>
      <c r="AH13" s="374" t="s">
        <v>18</v>
      </c>
    </row>
    <row r="14" spans="2:40" ht="33.950000000000003" customHeight="1">
      <c r="C14" s="312"/>
      <c r="D14" s="375"/>
      <c r="E14" s="376"/>
      <c r="F14" s="1037" t="s">
        <v>450</v>
      </c>
      <c r="G14" s="1038"/>
      <c r="H14" s="1038"/>
      <c r="I14" s="1038"/>
      <c r="J14" s="1038"/>
      <c r="K14" s="1038"/>
      <c r="L14" s="1038"/>
      <c r="M14" s="1038"/>
      <c r="N14" s="1038"/>
      <c r="O14" s="1038"/>
      <c r="P14" s="1039"/>
      <c r="Q14" s="1019"/>
      <c r="R14" s="1020"/>
      <c r="S14" s="1020"/>
      <c r="T14" s="1020"/>
      <c r="U14" s="1020"/>
      <c r="V14" s="1020"/>
      <c r="W14" s="1020"/>
      <c r="X14" s="1020"/>
      <c r="Y14" s="1020"/>
      <c r="Z14" s="1020"/>
      <c r="AA14" s="1020"/>
      <c r="AB14" s="1020"/>
      <c r="AC14" s="1020"/>
      <c r="AD14" s="1020"/>
      <c r="AE14" s="1020"/>
      <c r="AF14" s="1020"/>
      <c r="AG14" s="1020"/>
      <c r="AH14" s="377" t="s">
        <v>84</v>
      </c>
    </row>
    <row r="15" spans="2:40" ht="18" customHeight="1" thickBot="1">
      <c r="C15" s="378" t="s">
        <v>34</v>
      </c>
      <c r="D15" s="1035" t="s">
        <v>17</v>
      </c>
      <c r="E15" s="1035"/>
      <c r="F15" s="1035"/>
      <c r="G15" s="1035"/>
      <c r="H15" s="1035"/>
      <c r="I15" s="1035"/>
      <c r="J15" s="1035"/>
      <c r="K15" s="1035"/>
      <c r="L15" s="1035"/>
      <c r="M15" s="1035"/>
      <c r="N15" s="1035"/>
      <c r="O15" s="1035"/>
      <c r="P15" s="1036"/>
      <c r="Q15" s="1013" t="s">
        <v>378</v>
      </c>
      <c r="R15" s="1014"/>
      <c r="S15" s="1014"/>
      <c r="T15" s="1014"/>
      <c r="U15" s="1014"/>
      <c r="V15" s="1014"/>
      <c r="W15" s="1014"/>
      <c r="X15" s="1014"/>
      <c r="Y15" s="1014"/>
      <c r="Z15" s="1014"/>
      <c r="AA15" s="1014"/>
      <c r="AB15" s="1014"/>
      <c r="AC15" s="1014"/>
      <c r="AD15" s="1014"/>
      <c r="AE15" s="1014"/>
      <c r="AF15" s="1014"/>
      <c r="AG15" s="1014"/>
      <c r="AH15" s="1015"/>
    </row>
    <row r="16" spans="2:40" ht="27" customHeight="1">
      <c r="C16" s="1012" t="s">
        <v>284</v>
      </c>
      <c r="D16" s="1012"/>
      <c r="E16" s="1050" t="s">
        <v>564</v>
      </c>
      <c r="F16" s="1050"/>
      <c r="G16" s="1050"/>
      <c r="H16" s="1050"/>
      <c r="I16" s="1050"/>
      <c r="J16" s="1050"/>
      <c r="K16" s="1050"/>
      <c r="L16" s="1050"/>
      <c r="M16" s="1050"/>
      <c r="N16" s="1050"/>
      <c r="O16" s="1050"/>
      <c r="P16" s="1050"/>
      <c r="Q16" s="1050"/>
      <c r="R16" s="1050"/>
      <c r="S16" s="1050"/>
      <c r="T16" s="1050"/>
      <c r="U16" s="1050"/>
      <c r="V16" s="1050"/>
      <c r="W16" s="1050"/>
      <c r="X16" s="1050"/>
      <c r="Y16" s="1050"/>
      <c r="Z16" s="1050"/>
      <c r="AA16" s="1050"/>
      <c r="AB16" s="1050"/>
      <c r="AC16" s="1050"/>
      <c r="AD16" s="1050"/>
      <c r="AE16" s="1050"/>
      <c r="AF16" s="1050"/>
      <c r="AG16" s="1050"/>
      <c r="AH16" s="1050"/>
    </row>
    <row r="17" spans="2:34" ht="50.1" customHeight="1">
      <c r="C17" s="1012" t="s">
        <v>347</v>
      </c>
      <c r="D17" s="1012"/>
      <c r="E17" s="1049" t="s">
        <v>512</v>
      </c>
      <c r="F17" s="1049"/>
      <c r="G17" s="1049"/>
      <c r="H17" s="1049"/>
      <c r="I17" s="1049"/>
      <c r="J17" s="1049"/>
      <c r="K17" s="1049"/>
      <c r="L17" s="1049"/>
      <c r="M17" s="1049"/>
      <c r="N17" s="1049"/>
      <c r="O17" s="1049"/>
      <c r="P17" s="1049"/>
      <c r="Q17" s="1049"/>
      <c r="R17" s="1049"/>
      <c r="S17" s="1049"/>
      <c r="T17" s="1049"/>
      <c r="U17" s="1049"/>
      <c r="V17" s="1049"/>
      <c r="W17" s="1049"/>
      <c r="X17" s="1049"/>
      <c r="Y17" s="1049"/>
      <c r="Z17" s="1049"/>
      <c r="AA17" s="1049"/>
      <c r="AB17" s="1049"/>
      <c r="AC17" s="1049"/>
      <c r="AD17" s="1049"/>
      <c r="AE17" s="1049"/>
      <c r="AF17" s="1049"/>
      <c r="AG17" s="1049"/>
      <c r="AH17" s="1049"/>
    </row>
    <row r="18" spans="2:34" ht="9.9499999999999993" customHeight="1">
      <c r="C18" s="313"/>
      <c r="D18" s="379"/>
      <c r="E18" s="379"/>
      <c r="F18" s="379"/>
      <c r="G18" s="379"/>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row>
    <row r="19" spans="2:34" ht="18" customHeight="1" thickBot="1">
      <c r="B19" s="1" t="s">
        <v>402</v>
      </c>
    </row>
    <row r="20" spans="2:34" s="96" customFormat="1" ht="33.950000000000003" customHeight="1">
      <c r="C20" s="601" t="s">
        <v>325</v>
      </c>
      <c r="D20" s="1004" t="s">
        <v>403</v>
      </c>
      <c r="E20" s="1005"/>
      <c r="F20" s="1005"/>
      <c r="G20" s="1005"/>
      <c r="H20" s="1005"/>
      <c r="I20" s="1005"/>
      <c r="J20" s="1005"/>
      <c r="K20" s="1005"/>
      <c r="L20" s="1005"/>
      <c r="M20" s="1005"/>
      <c r="N20" s="1005"/>
      <c r="O20" s="1005"/>
      <c r="P20" s="1006"/>
      <c r="Q20" s="980">
        <f>ROUNDDOWN(Q21+Q28,-3)</f>
        <v>0</v>
      </c>
      <c r="R20" s="1042"/>
      <c r="S20" s="1042"/>
      <c r="T20" s="1042"/>
      <c r="U20" s="1042"/>
      <c r="V20" s="1042"/>
      <c r="W20" s="1042"/>
      <c r="X20" s="1042"/>
      <c r="Y20" s="1042"/>
      <c r="Z20" s="1042"/>
      <c r="AA20" s="1042"/>
      <c r="AB20" s="1042"/>
      <c r="AC20" s="1042"/>
      <c r="AD20" s="1042"/>
      <c r="AE20" s="1042"/>
      <c r="AF20" s="1042"/>
      <c r="AG20" s="1042"/>
      <c r="AH20" s="590" t="s">
        <v>18</v>
      </c>
    </row>
    <row r="21" spans="2:34" s="96" customFormat="1" ht="17.100000000000001" customHeight="1">
      <c r="C21" s="210"/>
      <c r="D21" s="100"/>
      <c r="E21" s="972" t="s">
        <v>444</v>
      </c>
      <c r="F21" s="973"/>
      <c r="G21" s="973"/>
      <c r="H21" s="973"/>
      <c r="I21" s="973"/>
      <c r="J21" s="973"/>
      <c r="K21" s="973"/>
      <c r="L21" s="973"/>
      <c r="M21" s="973"/>
      <c r="N21" s="973"/>
      <c r="O21" s="973"/>
      <c r="P21" s="974"/>
      <c r="Q21" s="1043">
        <f>Q22-Q23-Q24-Q25</f>
        <v>0</v>
      </c>
      <c r="R21" s="1044"/>
      <c r="S21" s="1044"/>
      <c r="T21" s="1044"/>
      <c r="U21" s="1044"/>
      <c r="V21" s="1044"/>
      <c r="W21" s="1044"/>
      <c r="X21" s="1044"/>
      <c r="Y21" s="1044"/>
      <c r="Z21" s="1044"/>
      <c r="AA21" s="1044"/>
      <c r="AB21" s="1044"/>
      <c r="AC21" s="1044"/>
      <c r="AD21" s="1044"/>
      <c r="AE21" s="1044"/>
      <c r="AF21" s="1044"/>
      <c r="AG21" s="1044"/>
      <c r="AH21" s="78" t="s">
        <v>18</v>
      </c>
    </row>
    <row r="22" spans="2:34" s="96" customFormat="1" ht="17.100000000000001" customHeight="1">
      <c r="C22" s="210"/>
      <c r="D22" s="100"/>
      <c r="E22" s="157"/>
      <c r="F22" s="975" t="s">
        <v>445</v>
      </c>
      <c r="G22" s="976"/>
      <c r="H22" s="976"/>
      <c r="I22" s="976"/>
      <c r="J22" s="976"/>
      <c r="K22" s="976"/>
      <c r="L22" s="976"/>
      <c r="M22" s="976"/>
      <c r="N22" s="976"/>
      <c r="O22" s="976"/>
      <c r="P22" s="977"/>
      <c r="Q22" s="1008">
        <f>'【様式4別添１】賃金改善明細書（職員別） '!T38</f>
        <v>0</v>
      </c>
      <c r="R22" s="1009"/>
      <c r="S22" s="1009"/>
      <c r="T22" s="1009"/>
      <c r="U22" s="1009"/>
      <c r="V22" s="1009"/>
      <c r="W22" s="1009"/>
      <c r="X22" s="1009"/>
      <c r="Y22" s="1009"/>
      <c r="Z22" s="1009"/>
      <c r="AA22" s="1009"/>
      <c r="AB22" s="1009"/>
      <c r="AC22" s="1009"/>
      <c r="AD22" s="1009"/>
      <c r="AE22" s="1009"/>
      <c r="AF22" s="1009"/>
      <c r="AG22" s="1009"/>
      <c r="AH22" s="78" t="s">
        <v>18</v>
      </c>
    </row>
    <row r="23" spans="2:34" s="96" customFormat="1" ht="32.25" customHeight="1">
      <c r="C23" s="210"/>
      <c r="D23" s="100"/>
      <c r="E23" s="157"/>
      <c r="F23" s="981" t="s">
        <v>446</v>
      </c>
      <c r="G23" s="982"/>
      <c r="H23" s="982"/>
      <c r="I23" s="982"/>
      <c r="J23" s="982"/>
      <c r="K23" s="982"/>
      <c r="L23" s="982"/>
      <c r="M23" s="982"/>
      <c r="N23" s="982"/>
      <c r="O23" s="982"/>
      <c r="P23" s="983"/>
      <c r="Q23" s="1008">
        <f>'【様式4別添１】賃金改善明細書（職員別） '!U38</f>
        <v>0</v>
      </c>
      <c r="R23" s="1009"/>
      <c r="S23" s="1009"/>
      <c r="T23" s="1009"/>
      <c r="U23" s="1009"/>
      <c r="V23" s="1009"/>
      <c r="W23" s="1009"/>
      <c r="X23" s="1009"/>
      <c r="Y23" s="1009"/>
      <c r="Z23" s="1009"/>
      <c r="AA23" s="1009"/>
      <c r="AB23" s="1009"/>
      <c r="AC23" s="1009"/>
      <c r="AD23" s="1009"/>
      <c r="AE23" s="1009"/>
      <c r="AF23" s="1009"/>
      <c r="AG23" s="1009"/>
      <c r="AH23" s="78" t="s">
        <v>18</v>
      </c>
    </row>
    <row r="24" spans="2:34" s="96" customFormat="1" ht="45" customHeight="1">
      <c r="C24" s="210"/>
      <c r="D24" s="100"/>
      <c r="E24" s="157"/>
      <c r="F24" s="1026" t="s">
        <v>556</v>
      </c>
      <c r="G24" s="1027"/>
      <c r="H24" s="1027"/>
      <c r="I24" s="1027"/>
      <c r="J24" s="1027"/>
      <c r="K24" s="1027"/>
      <c r="L24" s="1027"/>
      <c r="M24" s="1027"/>
      <c r="N24" s="1027"/>
      <c r="O24" s="1027"/>
      <c r="P24" s="1028"/>
      <c r="Q24" s="1008">
        <f>'【様式4別添１】賃金改善明細書（職員別） '!V38</f>
        <v>0</v>
      </c>
      <c r="R24" s="1009"/>
      <c r="S24" s="1009"/>
      <c r="T24" s="1009"/>
      <c r="U24" s="1009"/>
      <c r="V24" s="1009"/>
      <c r="W24" s="1009"/>
      <c r="X24" s="1009"/>
      <c r="Y24" s="1009"/>
      <c r="Z24" s="1009"/>
      <c r="AA24" s="1009"/>
      <c r="AB24" s="1009"/>
      <c r="AC24" s="1009"/>
      <c r="AD24" s="1009"/>
      <c r="AE24" s="1009"/>
      <c r="AF24" s="1009"/>
      <c r="AG24" s="1009"/>
      <c r="AH24" s="78" t="s">
        <v>18</v>
      </c>
    </row>
    <row r="25" spans="2:34" s="96" customFormat="1" ht="17.100000000000001" customHeight="1">
      <c r="C25" s="210"/>
      <c r="D25" s="100"/>
      <c r="E25" s="159"/>
      <c r="F25" s="972" t="s">
        <v>447</v>
      </c>
      <c r="G25" s="973"/>
      <c r="H25" s="973"/>
      <c r="I25" s="973"/>
      <c r="J25" s="973"/>
      <c r="K25" s="973"/>
      <c r="L25" s="973"/>
      <c r="M25" s="973"/>
      <c r="N25" s="973"/>
      <c r="O25" s="973"/>
      <c r="P25" s="974"/>
      <c r="Q25" s="1040">
        <f>Q26+Q27</f>
        <v>0</v>
      </c>
      <c r="R25" s="1041"/>
      <c r="S25" s="1041"/>
      <c r="T25" s="1041"/>
      <c r="U25" s="1041"/>
      <c r="V25" s="1041"/>
      <c r="W25" s="1041"/>
      <c r="X25" s="1041"/>
      <c r="Y25" s="1041"/>
      <c r="Z25" s="1041"/>
      <c r="AA25" s="1041"/>
      <c r="AB25" s="1041"/>
      <c r="AC25" s="1041"/>
      <c r="AD25" s="1041"/>
      <c r="AE25" s="1041"/>
      <c r="AF25" s="1041"/>
      <c r="AG25" s="1041"/>
      <c r="AH25" s="79" t="s">
        <v>18</v>
      </c>
    </row>
    <row r="26" spans="2:34" s="96" customFormat="1" ht="32.25" customHeight="1">
      <c r="C26" s="210"/>
      <c r="D26" s="100"/>
      <c r="E26" s="157"/>
      <c r="F26" s="161"/>
      <c r="G26" s="981" t="s">
        <v>481</v>
      </c>
      <c r="H26" s="982"/>
      <c r="I26" s="982"/>
      <c r="J26" s="982"/>
      <c r="K26" s="982"/>
      <c r="L26" s="982"/>
      <c r="M26" s="982"/>
      <c r="N26" s="982"/>
      <c r="O26" s="982"/>
      <c r="P26" s="983"/>
      <c r="Q26" s="1008">
        <f>'【様式4別添１】賃金改善明細書（職員別） '!N38</f>
        <v>0</v>
      </c>
      <c r="R26" s="1009"/>
      <c r="S26" s="1009"/>
      <c r="T26" s="1009"/>
      <c r="U26" s="1009"/>
      <c r="V26" s="1009"/>
      <c r="W26" s="1009"/>
      <c r="X26" s="1009"/>
      <c r="Y26" s="1009"/>
      <c r="Z26" s="1009"/>
      <c r="AA26" s="1009"/>
      <c r="AB26" s="1009"/>
      <c r="AC26" s="1009"/>
      <c r="AD26" s="1009"/>
      <c r="AE26" s="1009"/>
      <c r="AF26" s="1009"/>
      <c r="AG26" s="1009"/>
      <c r="AH26" s="79" t="s">
        <v>18</v>
      </c>
    </row>
    <row r="27" spans="2:34" s="96" customFormat="1" ht="45" customHeight="1">
      <c r="C27" s="210"/>
      <c r="D27" s="100"/>
      <c r="E27" s="380"/>
      <c r="F27" s="162"/>
      <c r="G27" s="981" t="s">
        <v>513</v>
      </c>
      <c r="H27" s="982"/>
      <c r="I27" s="982"/>
      <c r="J27" s="982"/>
      <c r="K27" s="982"/>
      <c r="L27" s="982"/>
      <c r="M27" s="982"/>
      <c r="N27" s="982"/>
      <c r="O27" s="982"/>
      <c r="P27" s="983"/>
      <c r="Q27" s="1008">
        <f>'【様式4別添１】賃金改善明細書（職員別） '!O38</f>
        <v>0</v>
      </c>
      <c r="R27" s="1009"/>
      <c r="S27" s="1009"/>
      <c r="T27" s="1009"/>
      <c r="U27" s="1009"/>
      <c r="V27" s="1009"/>
      <c r="W27" s="1009"/>
      <c r="X27" s="1009"/>
      <c r="Y27" s="1009"/>
      <c r="Z27" s="1009"/>
      <c r="AA27" s="1009"/>
      <c r="AB27" s="1009"/>
      <c r="AC27" s="1009"/>
      <c r="AD27" s="1009"/>
      <c r="AE27" s="1009"/>
      <c r="AF27" s="1009"/>
      <c r="AG27" s="1009"/>
      <c r="AH27" s="79" t="s">
        <v>18</v>
      </c>
    </row>
    <row r="28" spans="2:34" s="96" customFormat="1" ht="17.100000000000001" customHeight="1" thickBot="1">
      <c r="C28" s="164"/>
      <c r="D28" s="165"/>
      <c r="E28" s="602" t="s">
        <v>448</v>
      </c>
      <c r="F28" s="593"/>
      <c r="G28" s="591"/>
      <c r="H28" s="591"/>
      <c r="I28" s="591"/>
      <c r="J28" s="591"/>
      <c r="K28" s="591"/>
      <c r="L28" s="591"/>
      <c r="M28" s="591"/>
      <c r="N28" s="591"/>
      <c r="O28" s="591"/>
      <c r="P28" s="592"/>
      <c r="Q28" s="1010"/>
      <c r="R28" s="1011"/>
      <c r="S28" s="1011"/>
      <c r="T28" s="1011"/>
      <c r="U28" s="1011"/>
      <c r="V28" s="1011"/>
      <c r="W28" s="1011"/>
      <c r="X28" s="1011"/>
      <c r="Y28" s="1011"/>
      <c r="Z28" s="1011"/>
      <c r="AA28" s="1011"/>
      <c r="AB28" s="1011"/>
      <c r="AC28" s="1011"/>
      <c r="AD28" s="1011"/>
      <c r="AE28" s="1011"/>
      <c r="AF28" s="1011"/>
      <c r="AG28" s="1011"/>
      <c r="AH28" s="117" t="s">
        <v>18</v>
      </c>
    </row>
    <row r="29" spans="2:34" ht="9.9499999999999993" customHeight="1"/>
    <row r="30" spans="2:34" s="80" customFormat="1" ht="18" customHeight="1" thickBot="1">
      <c r="B30" s="1" t="s">
        <v>326</v>
      </c>
      <c r="AH30" s="141"/>
    </row>
    <row r="31" spans="2:34" s="80" customFormat="1" ht="18" customHeight="1">
      <c r="C31" s="291" t="s">
        <v>136</v>
      </c>
      <c r="D31" s="995" t="s">
        <v>135</v>
      </c>
      <c r="E31" s="996"/>
      <c r="F31" s="996"/>
      <c r="G31" s="996"/>
      <c r="H31" s="996"/>
      <c r="I31" s="996"/>
      <c r="J31" s="996"/>
      <c r="K31" s="996"/>
      <c r="L31" s="996"/>
      <c r="M31" s="996"/>
      <c r="N31" s="996"/>
      <c r="O31" s="996"/>
      <c r="P31" s="997"/>
      <c r="Q31" s="992">
        <f>IFERROR(VLOOKUP(V5,【様式4別添２】一覧表!D9:H17,2,),0)</f>
        <v>0</v>
      </c>
      <c r="R31" s="993"/>
      <c r="S31" s="993"/>
      <c r="T31" s="993"/>
      <c r="U31" s="993"/>
      <c r="V31" s="993"/>
      <c r="W31" s="993"/>
      <c r="X31" s="993"/>
      <c r="Y31" s="993"/>
      <c r="Z31" s="993"/>
      <c r="AA31" s="993"/>
      <c r="AB31" s="993"/>
      <c r="AC31" s="993"/>
      <c r="AD31" s="993"/>
      <c r="AE31" s="993"/>
      <c r="AF31" s="993"/>
      <c r="AG31" s="994"/>
      <c r="AH31" s="114" t="s">
        <v>18</v>
      </c>
    </row>
    <row r="32" spans="2:34" s="80" customFormat="1" ht="18" customHeight="1">
      <c r="C32" s="288"/>
      <c r="D32" s="274"/>
      <c r="E32" s="275"/>
      <c r="F32" s="275"/>
      <c r="G32" s="275"/>
      <c r="H32" s="975" t="s">
        <v>493</v>
      </c>
      <c r="I32" s="976"/>
      <c r="J32" s="976"/>
      <c r="K32" s="976"/>
      <c r="L32" s="976"/>
      <c r="M32" s="976"/>
      <c r="N32" s="976"/>
      <c r="O32" s="976"/>
      <c r="P32" s="986"/>
      <c r="Q32" s="998">
        <f>IFERROR(VLOOKUP(V5,【様式4別添２】一覧表!D9:H17,3,),0)</f>
        <v>0</v>
      </c>
      <c r="R32" s="999"/>
      <c r="S32" s="999"/>
      <c r="T32" s="999"/>
      <c r="U32" s="999"/>
      <c r="V32" s="999"/>
      <c r="W32" s="999"/>
      <c r="X32" s="999"/>
      <c r="Y32" s="999"/>
      <c r="Z32" s="999"/>
      <c r="AA32" s="999"/>
      <c r="AB32" s="999"/>
      <c r="AC32" s="999"/>
      <c r="AD32" s="999"/>
      <c r="AE32" s="999"/>
      <c r="AF32" s="999"/>
      <c r="AG32" s="1000"/>
      <c r="AH32" s="140" t="s">
        <v>18</v>
      </c>
    </row>
    <row r="33" spans="2:34" s="80" customFormat="1" ht="18" customHeight="1">
      <c r="C33" s="311" t="s">
        <v>328</v>
      </c>
      <c r="D33" s="1029" t="s">
        <v>327</v>
      </c>
      <c r="E33" s="1030"/>
      <c r="F33" s="1030"/>
      <c r="G33" s="1030"/>
      <c r="H33" s="1030"/>
      <c r="I33" s="1030"/>
      <c r="J33" s="1030"/>
      <c r="K33" s="1030"/>
      <c r="L33" s="1030"/>
      <c r="M33" s="1030"/>
      <c r="N33" s="1030"/>
      <c r="O33" s="1030"/>
      <c r="P33" s="1031"/>
      <c r="Q33" s="998">
        <f>IFERROR(VLOOKUP(V5,【様式4別添２】一覧表!D9:H17,4,),0)</f>
        <v>0</v>
      </c>
      <c r="R33" s="999"/>
      <c r="S33" s="999"/>
      <c r="T33" s="999"/>
      <c r="U33" s="999"/>
      <c r="V33" s="999"/>
      <c r="W33" s="999"/>
      <c r="X33" s="999"/>
      <c r="Y33" s="999"/>
      <c r="Z33" s="999"/>
      <c r="AA33" s="999"/>
      <c r="AB33" s="999"/>
      <c r="AC33" s="999"/>
      <c r="AD33" s="999"/>
      <c r="AE33" s="999"/>
      <c r="AF33" s="999"/>
      <c r="AG33" s="1000"/>
      <c r="AH33" s="140" t="s">
        <v>18</v>
      </c>
    </row>
    <row r="34" spans="2:34" s="80" customFormat="1" ht="18" customHeight="1" thickBot="1">
      <c r="C34" s="289"/>
      <c r="D34" s="276"/>
      <c r="E34" s="277"/>
      <c r="F34" s="277"/>
      <c r="G34" s="277"/>
      <c r="H34" s="987" t="s">
        <v>494</v>
      </c>
      <c r="I34" s="988"/>
      <c r="J34" s="988"/>
      <c r="K34" s="988"/>
      <c r="L34" s="988"/>
      <c r="M34" s="988"/>
      <c r="N34" s="988"/>
      <c r="O34" s="988"/>
      <c r="P34" s="989"/>
      <c r="Q34" s="1001">
        <f>IFERROR(VLOOKUP(V5,【様式4別添２】一覧表!D9:H17,5,),0)</f>
        <v>0</v>
      </c>
      <c r="R34" s="1002"/>
      <c r="S34" s="1002"/>
      <c r="T34" s="1002"/>
      <c r="U34" s="1002"/>
      <c r="V34" s="1002"/>
      <c r="W34" s="1002"/>
      <c r="X34" s="1002"/>
      <c r="Y34" s="1002"/>
      <c r="Z34" s="1002"/>
      <c r="AA34" s="1002"/>
      <c r="AB34" s="1002"/>
      <c r="AC34" s="1002"/>
      <c r="AD34" s="1002"/>
      <c r="AE34" s="1002"/>
      <c r="AF34" s="1002"/>
      <c r="AG34" s="1003"/>
      <c r="AH34" s="85" t="s">
        <v>18</v>
      </c>
    </row>
    <row r="35" spans="2:34" s="86" customFormat="1" ht="18" customHeight="1">
      <c r="C35" s="87" t="s">
        <v>161</v>
      </c>
      <c r="D35" s="990" t="s">
        <v>563</v>
      </c>
      <c r="E35" s="991"/>
      <c r="F35" s="991"/>
      <c r="G35" s="991"/>
      <c r="H35" s="991"/>
      <c r="I35" s="991"/>
      <c r="J35" s="991"/>
      <c r="K35" s="991"/>
      <c r="L35" s="991"/>
      <c r="M35" s="991"/>
      <c r="N35" s="991"/>
      <c r="O35" s="991"/>
      <c r="P35" s="991"/>
      <c r="Q35" s="991"/>
      <c r="R35" s="991"/>
      <c r="S35" s="991"/>
      <c r="T35" s="991"/>
      <c r="U35" s="991"/>
      <c r="V35" s="991"/>
      <c r="W35" s="991"/>
      <c r="X35" s="991"/>
      <c r="Y35" s="991"/>
      <c r="Z35" s="991"/>
      <c r="AA35" s="991"/>
      <c r="AB35" s="991"/>
      <c r="AC35" s="991"/>
      <c r="AD35" s="991"/>
      <c r="AE35" s="991"/>
      <c r="AF35" s="991"/>
      <c r="AG35" s="991"/>
      <c r="AH35" s="991"/>
    </row>
    <row r="36" spans="2:34" s="80" customFormat="1" ht="9.9499999999999993" customHeight="1">
      <c r="C36" s="88"/>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row>
    <row r="37" spans="2:34" s="80" customFormat="1" ht="18" customHeight="1">
      <c r="B37" s="1" t="s">
        <v>495</v>
      </c>
      <c r="AH37" s="141"/>
    </row>
    <row r="38" spans="2:34" s="80" customFormat="1" ht="18" customHeight="1" thickBot="1">
      <c r="B38" s="1"/>
      <c r="C38" s="331" t="s">
        <v>491</v>
      </c>
      <c r="AH38" s="141"/>
    </row>
    <row r="39" spans="2:34" s="80" customFormat="1" ht="35.1" customHeight="1">
      <c r="C39" s="383" t="s">
        <v>334</v>
      </c>
      <c r="D39" s="984" t="s">
        <v>514</v>
      </c>
      <c r="E39" s="984"/>
      <c r="F39" s="984"/>
      <c r="G39" s="984"/>
      <c r="H39" s="984"/>
      <c r="I39" s="984"/>
      <c r="J39" s="984"/>
      <c r="K39" s="984"/>
      <c r="L39" s="984"/>
      <c r="M39" s="984"/>
      <c r="N39" s="984"/>
      <c r="O39" s="984"/>
      <c r="P39" s="985"/>
      <c r="Q39" s="978" t="str">
        <f>IF(Q10="あり",Q14,"")</f>
        <v/>
      </c>
      <c r="R39" s="979"/>
      <c r="S39" s="979"/>
      <c r="T39" s="979"/>
      <c r="U39" s="979"/>
      <c r="V39" s="979"/>
      <c r="W39" s="979"/>
      <c r="X39" s="979"/>
      <c r="Y39" s="979"/>
      <c r="Z39" s="979"/>
      <c r="AA39" s="979"/>
      <c r="AB39" s="979"/>
      <c r="AC39" s="979"/>
      <c r="AD39" s="979"/>
      <c r="AE39" s="979"/>
      <c r="AF39" s="979"/>
      <c r="AG39" s="980"/>
      <c r="AH39" s="90" t="s">
        <v>18</v>
      </c>
    </row>
    <row r="40" spans="2:34" s="80" customFormat="1" ht="35.1" customHeight="1" thickBot="1">
      <c r="C40" s="384" t="s">
        <v>335</v>
      </c>
      <c r="D40" s="970" t="s">
        <v>404</v>
      </c>
      <c r="E40" s="970"/>
      <c r="F40" s="970"/>
      <c r="G40" s="970"/>
      <c r="H40" s="970"/>
      <c r="I40" s="970"/>
      <c r="J40" s="970"/>
      <c r="K40" s="970"/>
      <c r="L40" s="970"/>
      <c r="M40" s="970"/>
      <c r="N40" s="970"/>
      <c r="O40" s="970"/>
      <c r="P40" s="971"/>
      <c r="Q40" s="1001" t="str">
        <f>IF(Q10="あり",Q20,"")</f>
        <v/>
      </c>
      <c r="R40" s="1002"/>
      <c r="S40" s="1002"/>
      <c r="T40" s="1002"/>
      <c r="U40" s="1002"/>
      <c r="V40" s="1002"/>
      <c r="W40" s="1002"/>
      <c r="X40" s="1002"/>
      <c r="Y40" s="1002"/>
      <c r="Z40" s="1002"/>
      <c r="AA40" s="1002"/>
      <c r="AB40" s="1002"/>
      <c r="AC40" s="1002"/>
      <c r="AD40" s="1002"/>
      <c r="AE40" s="1002"/>
      <c r="AF40" s="1002"/>
      <c r="AG40" s="1003"/>
      <c r="AH40" s="85" t="s">
        <v>18</v>
      </c>
    </row>
    <row r="41" spans="2:34" s="80" customFormat="1" ht="9.9499999999999993" customHeight="1">
      <c r="C41" s="322"/>
      <c r="D41" s="275"/>
      <c r="E41" s="275"/>
      <c r="F41" s="275"/>
      <c r="G41" s="275"/>
      <c r="H41" s="385"/>
      <c r="I41" s="275"/>
      <c r="J41" s="275"/>
      <c r="K41" s="275"/>
      <c r="L41" s="275"/>
      <c r="M41" s="275"/>
      <c r="N41" s="275"/>
      <c r="O41" s="275"/>
      <c r="P41" s="275"/>
      <c r="Q41" s="386"/>
      <c r="R41" s="387"/>
      <c r="S41" s="387"/>
      <c r="T41" s="387"/>
      <c r="U41" s="387"/>
      <c r="V41" s="387"/>
      <c r="W41" s="387"/>
      <c r="X41" s="387"/>
      <c r="Y41" s="387"/>
      <c r="Z41" s="387"/>
      <c r="AA41" s="387"/>
      <c r="AB41" s="387"/>
      <c r="AC41" s="387"/>
      <c r="AD41" s="387"/>
      <c r="AE41" s="387"/>
      <c r="AF41" s="387"/>
      <c r="AG41" s="387"/>
      <c r="AH41" s="213"/>
    </row>
    <row r="42" spans="2:34" s="80" customFormat="1" ht="18" customHeight="1" thickBot="1">
      <c r="B42" s="1"/>
      <c r="C42" s="332" t="s">
        <v>492</v>
      </c>
      <c r="D42" s="86"/>
      <c r="E42" s="86"/>
      <c r="F42" s="86"/>
      <c r="G42" s="86"/>
      <c r="H42" s="86"/>
      <c r="I42" s="86"/>
      <c r="J42" s="86"/>
      <c r="K42" s="86"/>
      <c r="L42" s="86"/>
      <c r="M42" s="86"/>
      <c r="N42" s="86"/>
      <c r="O42" s="86"/>
      <c r="P42" s="86"/>
      <c r="AH42" s="141"/>
    </row>
    <row r="43" spans="2:34" s="80" customFormat="1" ht="35.1" customHeight="1">
      <c r="B43" s="1"/>
      <c r="C43" s="383" t="s">
        <v>334</v>
      </c>
      <c r="D43" s="984" t="s">
        <v>557</v>
      </c>
      <c r="E43" s="984"/>
      <c r="F43" s="984"/>
      <c r="G43" s="984"/>
      <c r="H43" s="984"/>
      <c r="I43" s="984"/>
      <c r="J43" s="984"/>
      <c r="K43" s="984"/>
      <c r="L43" s="984"/>
      <c r="M43" s="984"/>
      <c r="N43" s="984"/>
      <c r="O43" s="984"/>
      <c r="P43" s="985"/>
      <c r="Q43" s="978" t="str">
        <f>IF(Q10="なし",ROUNDDOWN(Q25-Q32+Q34,-3),"")</f>
        <v/>
      </c>
      <c r="R43" s="979"/>
      <c r="S43" s="979"/>
      <c r="T43" s="979"/>
      <c r="U43" s="979"/>
      <c r="V43" s="979"/>
      <c r="W43" s="979"/>
      <c r="X43" s="979"/>
      <c r="Y43" s="979"/>
      <c r="Z43" s="979"/>
      <c r="AA43" s="979"/>
      <c r="AB43" s="979"/>
      <c r="AC43" s="979"/>
      <c r="AD43" s="979"/>
      <c r="AE43" s="979"/>
      <c r="AF43" s="979"/>
      <c r="AG43" s="980"/>
      <c r="AH43" s="90" t="s">
        <v>18</v>
      </c>
    </row>
    <row r="44" spans="2:34" s="80" customFormat="1" ht="35.1" customHeight="1" thickBot="1">
      <c r="C44" s="384" t="s">
        <v>335</v>
      </c>
      <c r="D44" s="970" t="s">
        <v>515</v>
      </c>
      <c r="E44" s="970"/>
      <c r="F44" s="970"/>
      <c r="G44" s="970"/>
      <c r="H44" s="970"/>
      <c r="I44" s="970"/>
      <c r="J44" s="970"/>
      <c r="K44" s="970"/>
      <c r="L44" s="970"/>
      <c r="M44" s="970"/>
      <c r="N44" s="970"/>
      <c r="O44" s="970"/>
      <c r="P44" s="971"/>
      <c r="Q44" s="1001" t="str">
        <f>IF(Q10="なし",ROUNDDOWN(Q22-Q23-Q24,-3),"")</f>
        <v/>
      </c>
      <c r="R44" s="1002"/>
      <c r="S44" s="1002"/>
      <c r="T44" s="1002"/>
      <c r="U44" s="1002"/>
      <c r="V44" s="1002"/>
      <c r="W44" s="1002"/>
      <c r="X44" s="1002"/>
      <c r="Y44" s="1002"/>
      <c r="Z44" s="1002"/>
      <c r="AA44" s="1002"/>
      <c r="AB44" s="1002"/>
      <c r="AC44" s="1002"/>
      <c r="AD44" s="1002"/>
      <c r="AE44" s="1002"/>
      <c r="AF44" s="1002"/>
      <c r="AG44" s="1003"/>
      <c r="AH44" s="85" t="s">
        <v>18</v>
      </c>
    </row>
    <row r="45" spans="2:34" s="80" customFormat="1" ht="9.9499999999999993" customHeight="1"/>
    <row r="46" spans="2:34" ht="15" customHeight="1">
      <c r="C46" s="1" t="s">
        <v>43</v>
      </c>
    </row>
    <row r="47" spans="2:34" ht="10.5" customHeight="1"/>
    <row r="48" spans="2:34" ht="15" customHeight="1">
      <c r="Q48" s="1007" t="s">
        <v>208</v>
      </c>
      <c r="R48" s="1007"/>
      <c r="S48" s="1007"/>
      <c r="T48" s="1007"/>
      <c r="U48" s="1007"/>
      <c r="V48" s="1007"/>
      <c r="W48" s="1007"/>
      <c r="X48" s="1007"/>
      <c r="Y48" s="823"/>
      <c r="Z48" s="823"/>
      <c r="AA48" s="823"/>
      <c r="AB48" s="823"/>
      <c r="AC48" s="823"/>
      <c r="AD48" s="823"/>
      <c r="AE48" s="823"/>
      <c r="AF48" s="823"/>
      <c r="AG48" s="823"/>
      <c r="AH48" s="823"/>
    </row>
    <row r="49" spans="19:34" ht="15" customHeight="1">
      <c r="S49" s="817" t="s">
        <v>19</v>
      </c>
      <c r="T49" s="817"/>
      <c r="U49" s="817"/>
      <c r="V49" s="817"/>
      <c r="W49" s="817"/>
      <c r="X49" s="817"/>
      <c r="Y49" s="818"/>
      <c r="Z49" s="818"/>
      <c r="AA49" s="818"/>
      <c r="AB49" s="818"/>
      <c r="AC49" s="818"/>
      <c r="AD49" s="818"/>
      <c r="AE49" s="818"/>
      <c r="AF49" s="818"/>
      <c r="AG49" s="818"/>
      <c r="AH49" s="818"/>
    </row>
    <row r="50" spans="19:34" ht="15" customHeight="1">
      <c r="S50" s="817" t="s">
        <v>20</v>
      </c>
      <c r="T50" s="817"/>
      <c r="U50" s="817"/>
      <c r="V50" s="817"/>
      <c r="W50" s="817"/>
      <c r="X50" s="817"/>
      <c r="Y50" s="818"/>
      <c r="Z50" s="818"/>
      <c r="AA50" s="818"/>
      <c r="AB50" s="818"/>
      <c r="AC50" s="818"/>
      <c r="AD50" s="818"/>
      <c r="AE50" s="818"/>
      <c r="AF50" s="818"/>
      <c r="AG50" s="818"/>
      <c r="AH50" s="818"/>
    </row>
  </sheetData>
  <sheetProtection insertRows="0"/>
  <mergeCells count="63">
    <mergeCell ref="F23:P23"/>
    <mergeCell ref="F24:P24"/>
    <mergeCell ref="D33:P33"/>
    <mergeCell ref="Q33:AG33"/>
    <mergeCell ref="Q10:T10"/>
    <mergeCell ref="D15:P15"/>
    <mergeCell ref="F14:P14"/>
    <mergeCell ref="G26:P26"/>
    <mergeCell ref="Q25:AG25"/>
    <mergeCell ref="Q20:AG20"/>
    <mergeCell ref="Q21:AG21"/>
    <mergeCell ref="Q11:S11"/>
    <mergeCell ref="Q12:S12"/>
    <mergeCell ref="E17:AH17"/>
    <mergeCell ref="E16:AH16"/>
    <mergeCell ref="F12:P12"/>
    <mergeCell ref="C16:D16"/>
    <mergeCell ref="C17:D17"/>
    <mergeCell ref="B2:AH2"/>
    <mergeCell ref="Q15:AH15"/>
    <mergeCell ref="V4:AH4"/>
    <mergeCell ref="V5:AH5"/>
    <mergeCell ref="P6:U6"/>
    <mergeCell ref="V6:AH6"/>
    <mergeCell ref="P7:U7"/>
    <mergeCell ref="Q14:AG14"/>
    <mergeCell ref="Q13:AG13"/>
    <mergeCell ref="P4:U4"/>
    <mergeCell ref="P5:U5"/>
    <mergeCell ref="D10:K10"/>
    <mergeCell ref="D13:P13"/>
    <mergeCell ref="S50:X50"/>
    <mergeCell ref="Y50:AH50"/>
    <mergeCell ref="S49:X49"/>
    <mergeCell ref="Y49:AH49"/>
    <mergeCell ref="D20:P20"/>
    <mergeCell ref="Y48:AH48"/>
    <mergeCell ref="Q48:X48"/>
    <mergeCell ref="Q22:AG22"/>
    <mergeCell ref="Q23:AG23"/>
    <mergeCell ref="Q44:AG44"/>
    <mergeCell ref="Q39:AG39"/>
    <mergeCell ref="Q40:AG40"/>
    <mergeCell ref="Q28:AG28"/>
    <mergeCell ref="Q24:AG24"/>
    <mergeCell ref="Q26:AG26"/>
    <mergeCell ref="Q27:AG27"/>
    <mergeCell ref="D44:P44"/>
    <mergeCell ref="E21:P21"/>
    <mergeCell ref="F22:P22"/>
    <mergeCell ref="F25:P25"/>
    <mergeCell ref="Q43:AG43"/>
    <mergeCell ref="G27:P27"/>
    <mergeCell ref="D43:P43"/>
    <mergeCell ref="H32:P32"/>
    <mergeCell ref="H34:P34"/>
    <mergeCell ref="D35:AH35"/>
    <mergeCell ref="Q31:AG31"/>
    <mergeCell ref="D39:P39"/>
    <mergeCell ref="D40:P40"/>
    <mergeCell ref="D31:P31"/>
    <mergeCell ref="Q32:AG32"/>
    <mergeCell ref="Q34:AG34"/>
  </mergeCells>
  <phoneticPr fontId="4"/>
  <printOptions horizontalCentered="1"/>
  <pageMargins left="0.59055118110236227" right="0.59055118110236227" top="0.39370078740157483" bottom="0.19685039370078741" header="0.31496062992125984" footer="0.19685039370078741"/>
  <pageSetup paperSize="9" scale="82" orientation="portrait" r:id="rId1"/>
  <headerFooter alignWithMargins="0"/>
  <rowBreaks count="1" manualBreakCount="1">
    <brk id="50" max="34"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B55"/>
  <sheetViews>
    <sheetView showGridLines="0" view="pageBreakPreview" topLeftCell="A22" zoomScale="70" zoomScaleNormal="100" zoomScaleSheetLayoutView="70" workbookViewId="0">
      <selection activeCell="B42" sqref="B42:T42"/>
    </sheetView>
  </sheetViews>
  <sheetFormatPr defaultColWidth="9.125" defaultRowHeight="12"/>
  <cols>
    <col min="1" max="3" width="4.625" style="124" customWidth="1"/>
    <col min="4" max="4" width="15" style="124" customWidth="1"/>
    <col min="5" max="5" width="7.125" style="124" customWidth="1"/>
    <col min="6" max="6" width="16" style="124" customWidth="1"/>
    <col min="7" max="7" width="7.75" style="124" customWidth="1"/>
    <col min="8" max="8" width="10.125" style="124" customWidth="1"/>
    <col min="9" max="10" width="8.5" style="124" customWidth="1"/>
    <col min="11" max="13" width="15.75" style="124" customWidth="1"/>
    <col min="14" max="14" width="18.75" style="124" customWidth="1"/>
    <col min="15" max="15" width="14.75" style="124" customWidth="1"/>
    <col min="16" max="16" width="18.75" style="124" customWidth="1"/>
    <col min="17" max="19" width="15.75" style="124" customWidth="1"/>
    <col min="20" max="20" width="18.75" style="124" customWidth="1"/>
    <col min="21" max="22" width="15.75" style="124" customWidth="1"/>
    <col min="23" max="23" width="18.75" style="124" customWidth="1"/>
    <col min="24" max="25" width="19.5" style="124" customWidth="1"/>
    <col min="26" max="26" width="22.25" style="124" customWidth="1"/>
    <col min="27" max="27" width="2.5" style="124" customWidth="1"/>
    <col min="28" max="16384" width="9.125" style="124"/>
  </cols>
  <sheetData>
    <row r="1" spans="1:27" ht="33.6" customHeight="1">
      <c r="A1" s="173" t="s">
        <v>570</v>
      </c>
      <c r="W1" s="1054" t="s">
        <v>261</v>
      </c>
      <c r="X1" s="1057">
        <f>【様式５】実績報告書Ⅰ!V5</f>
        <v>0</v>
      </c>
      <c r="Y1" s="1058"/>
      <c r="Z1" s="1059"/>
    </row>
    <row r="2" spans="1:27" ht="33.6" customHeight="1">
      <c r="A2" s="123"/>
      <c r="W2" s="1055"/>
      <c r="X2" s="1060"/>
      <c r="Y2" s="1061"/>
      <c r="Z2" s="1062"/>
    </row>
    <row r="3" spans="1:27" ht="24.75" customHeight="1" thickBot="1">
      <c r="A3" s="1066" t="s">
        <v>262</v>
      </c>
      <c r="B3" s="1066"/>
      <c r="C3" s="1066"/>
      <c r="D3" s="1066"/>
      <c r="E3" s="1066"/>
      <c r="F3" s="1066"/>
      <c r="G3" s="1066"/>
      <c r="H3" s="1066"/>
      <c r="I3" s="1066"/>
      <c r="J3" s="1066"/>
      <c r="K3" s="1066"/>
      <c r="L3" s="1066"/>
      <c r="M3" s="1066"/>
      <c r="N3" s="174"/>
      <c r="O3" s="125"/>
      <c r="P3" s="125"/>
      <c r="Q3" s="175"/>
      <c r="R3" s="175"/>
      <c r="S3" s="175"/>
      <c r="T3" s="175"/>
      <c r="U3" s="175"/>
      <c r="V3" s="175"/>
      <c r="W3" s="1056"/>
      <c r="X3" s="1063"/>
      <c r="Y3" s="1064"/>
      <c r="Z3" s="1065"/>
      <c r="AA3" s="176"/>
    </row>
    <row r="4" spans="1:27" ht="10.9" customHeight="1" thickBot="1">
      <c r="A4" s="174"/>
      <c r="B4" s="174"/>
      <c r="C4" s="174"/>
      <c r="D4" s="174"/>
      <c r="E4" s="174"/>
      <c r="F4" s="174"/>
      <c r="G4" s="174"/>
      <c r="H4" s="174"/>
      <c r="I4" s="174"/>
      <c r="J4" s="174"/>
      <c r="K4" s="174"/>
      <c r="L4" s="174"/>
      <c r="M4" s="174"/>
      <c r="N4" s="174"/>
      <c r="O4" s="125"/>
      <c r="P4" s="125"/>
      <c r="Q4" s="175"/>
      <c r="R4" s="175"/>
      <c r="S4" s="175"/>
      <c r="T4" s="175"/>
      <c r="U4" s="175"/>
      <c r="V4" s="175"/>
      <c r="W4" s="177"/>
      <c r="X4" s="143"/>
      <c r="Y4" s="126"/>
      <c r="Z4" s="127"/>
      <c r="AA4" s="176"/>
    </row>
    <row r="5" spans="1:27" ht="20.100000000000001" customHeight="1">
      <c r="A5" s="1067" t="s">
        <v>263</v>
      </c>
      <c r="B5" s="1070" t="s">
        <v>264</v>
      </c>
      <c r="C5" s="1071"/>
      <c r="D5" s="1072"/>
      <c r="E5" s="1079" t="s">
        <v>265</v>
      </c>
      <c r="F5" s="1079" t="s">
        <v>266</v>
      </c>
      <c r="G5" s="1079" t="s">
        <v>521</v>
      </c>
      <c r="H5" s="1079" t="s">
        <v>522</v>
      </c>
      <c r="I5" s="1079" t="s">
        <v>523</v>
      </c>
      <c r="J5" s="1082" t="s">
        <v>267</v>
      </c>
      <c r="K5" s="1085" t="s">
        <v>362</v>
      </c>
      <c r="L5" s="1086"/>
      <c r="M5" s="1086"/>
      <c r="N5" s="1086"/>
      <c r="O5" s="1086"/>
      <c r="P5" s="1087"/>
      <c r="Q5" s="1085" t="s">
        <v>364</v>
      </c>
      <c r="R5" s="1086"/>
      <c r="S5" s="1086"/>
      <c r="T5" s="1088"/>
      <c r="U5" s="1089" t="s">
        <v>549</v>
      </c>
      <c r="V5" s="1092" t="s">
        <v>548</v>
      </c>
      <c r="W5" s="1104" t="s">
        <v>542</v>
      </c>
      <c r="X5" s="1095" t="s">
        <v>272</v>
      </c>
      <c r="Y5" s="1096"/>
      <c r="Z5" s="1097"/>
      <c r="AA5" s="176"/>
    </row>
    <row r="6" spans="1:27" ht="19.899999999999999" customHeight="1">
      <c r="A6" s="1068"/>
      <c r="B6" s="1073"/>
      <c r="C6" s="1074"/>
      <c r="D6" s="1075"/>
      <c r="E6" s="1080"/>
      <c r="F6" s="1080"/>
      <c r="G6" s="1080"/>
      <c r="H6" s="1080"/>
      <c r="I6" s="1080"/>
      <c r="J6" s="1083"/>
      <c r="K6" s="1115" t="s">
        <v>268</v>
      </c>
      <c r="L6" s="1116"/>
      <c r="M6" s="1116"/>
      <c r="N6" s="1117"/>
      <c r="O6" s="1118" t="s">
        <v>269</v>
      </c>
      <c r="P6" s="1120" t="s">
        <v>270</v>
      </c>
      <c r="Q6" s="1122" t="s">
        <v>547</v>
      </c>
      <c r="R6" s="1122"/>
      <c r="S6" s="1123"/>
      <c r="T6" s="1124" t="s">
        <v>271</v>
      </c>
      <c r="U6" s="1090"/>
      <c r="V6" s="1093"/>
      <c r="W6" s="1105"/>
      <c r="X6" s="1098"/>
      <c r="Y6" s="1099"/>
      <c r="Z6" s="1100"/>
      <c r="AA6" s="178"/>
    </row>
    <row r="7" spans="1:27" ht="51.6" customHeight="1" thickBot="1">
      <c r="A7" s="1069"/>
      <c r="B7" s="1076"/>
      <c r="C7" s="1077"/>
      <c r="D7" s="1078"/>
      <c r="E7" s="1081"/>
      <c r="F7" s="1081"/>
      <c r="G7" s="1081"/>
      <c r="H7" s="1081"/>
      <c r="I7" s="1081"/>
      <c r="J7" s="1084"/>
      <c r="K7" s="179" t="s">
        <v>273</v>
      </c>
      <c r="L7" s="180" t="s">
        <v>274</v>
      </c>
      <c r="M7" s="181" t="s">
        <v>275</v>
      </c>
      <c r="N7" s="128" t="s">
        <v>276</v>
      </c>
      <c r="O7" s="1119"/>
      <c r="P7" s="1121"/>
      <c r="Q7" s="182" t="s">
        <v>277</v>
      </c>
      <c r="R7" s="183" t="s">
        <v>278</v>
      </c>
      <c r="S7" s="184" t="s">
        <v>279</v>
      </c>
      <c r="T7" s="1125"/>
      <c r="U7" s="1091"/>
      <c r="V7" s="1094"/>
      <c r="W7" s="1106"/>
      <c r="X7" s="1101"/>
      <c r="Y7" s="1102"/>
      <c r="Z7" s="1103"/>
      <c r="AA7" s="185"/>
    </row>
    <row r="8" spans="1:27" ht="30" customHeight="1">
      <c r="A8" s="186">
        <v>1</v>
      </c>
      <c r="B8" s="1107"/>
      <c r="C8" s="1107"/>
      <c r="D8" s="1107"/>
      <c r="E8" s="187"/>
      <c r="F8" s="187"/>
      <c r="G8" s="187"/>
      <c r="H8" s="187"/>
      <c r="I8" s="188"/>
      <c r="J8" s="189"/>
      <c r="K8" s="222"/>
      <c r="L8" s="223"/>
      <c r="M8" s="223"/>
      <c r="N8" s="444">
        <f t="shared" ref="N8:N37" si="0">SUM(K8:M8)</f>
        <v>0</v>
      </c>
      <c r="O8" s="224"/>
      <c r="P8" s="461">
        <f>SUM(N8:O8)</f>
        <v>0</v>
      </c>
      <c r="Q8" s="225"/>
      <c r="R8" s="223"/>
      <c r="S8" s="224"/>
      <c r="T8" s="484">
        <f t="shared" ref="T8:T37" si="1">SUM(Q8:S8)</f>
        <v>0</v>
      </c>
      <c r="U8" s="582"/>
      <c r="V8" s="583"/>
      <c r="W8" s="447">
        <f>T8-P8-U8-V8</f>
        <v>0</v>
      </c>
      <c r="X8" s="1108"/>
      <c r="Y8" s="1108"/>
      <c r="Z8" s="1109"/>
      <c r="AA8" s="190"/>
    </row>
    <row r="9" spans="1:27" ht="30" customHeight="1">
      <c r="A9" s="191">
        <f>A8+1</f>
        <v>2</v>
      </c>
      <c r="B9" s="1110"/>
      <c r="C9" s="1111"/>
      <c r="D9" s="1112"/>
      <c r="E9" s="192"/>
      <c r="F9" s="193"/>
      <c r="G9" s="194"/>
      <c r="H9" s="194"/>
      <c r="I9" s="195"/>
      <c r="J9" s="196"/>
      <c r="K9" s="226"/>
      <c r="L9" s="227"/>
      <c r="M9" s="227"/>
      <c r="N9" s="448">
        <f t="shared" si="0"/>
        <v>0</v>
      </c>
      <c r="O9" s="228"/>
      <c r="P9" s="480">
        <f>SUM(N9:O9)</f>
        <v>0</v>
      </c>
      <c r="Q9" s="229"/>
      <c r="R9" s="227"/>
      <c r="S9" s="228"/>
      <c r="T9" s="485">
        <f t="shared" si="1"/>
        <v>0</v>
      </c>
      <c r="U9" s="584"/>
      <c r="V9" s="585"/>
      <c r="W9" s="451">
        <f t="shared" ref="W9:W36" si="2">T9-P9-U9-V9</f>
        <v>0</v>
      </c>
      <c r="X9" s="1113"/>
      <c r="Y9" s="1113"/>
      <c r="Z9" s="1114"/>
      <c r="AA9" s="190"/>
    </row>
    <row r="10" spans="1:27" ht="30" customHeight="1">
      <c r="A10" s="197">
        <f t="shared" ref="A10:A36" si="3">A9+1</f>
        <v>3</v>
      </c>
      <c r="B10" s="1110"/>
      <c r="C10" s="1111"/>
      <c r="D10" s="1112"/>
      <c r="E10" s="193"/>
      <c r="F10" s="193"/>
      <c r="G10" s="193"/>
      <c r="H10" s="193"/>
      <c r="I10" s="198"/>
      <c r="J10" s="199"/>
      <c r="K10" s="230"/>
      <c r="L10" s="231"/>
      <c r="M10" s="231"/>
      <c r="N10" s="448">
        <f t="shared" si="0"/>
        <v>0</v>
      </c>
      <c r="O10" s="232"/>
      <c r="P10" s="481">
        <f>SUM(N10:O10)</f>
        <v>0</v>
      </c>
      <c r="Q10" s="233"/>
      <c r="R10" s="231"/>
      <c r="S10" s="232"/>
      <c r="T10" s="485">
        <f t="shared" si="1"/>
        <v>0</v>
      </c>
      <c r="U10" s="584"/>
      <c r="V10" s="585"/>
      <c r="W10" s="451">
        <f t="shared" si="2"/>
        <v>0</v>
      </c>
      <c r="X10" s="1126"/>
      <c r="Y10" s="1127"/>
      <c r="Z10" s="1128"/>
      <c r="AA10" s="190"/>
    </row>
    <row r="11" spans="1:27" ht="30" customHeight="1">
      <c r="A11" s="197">
        <f t="shared" si="3"/>
        <v>4</v>
      </c>
      <c r="B11" s="1110"/>
      <c r="C11" s="1111"/>
      <c r="D11" s="1112"/>
      <c r="E11" s="193"/>
      <c r="F11" s="193"/>
      <c r="G11" s="193"/>
      <c r="H11" s="193"/>
      <c r="I11" s="198"/>
      <c r="J11" s="199"/>
      <c r="K11" s="230"/>
      <c r="L11" s="231"/>
      <c r="M11" s="231"/>
      <c r="N11" s="448">
        <f t="shared" si="0"/>
        <v>0</v>
      </c>
      <c r="O11" s="232"/>
      <c r="P11" s="481">
        <f t="shared" ref="P11:P37" si="4">SUM(N11:O11)</f>
        <v>0</v>
      </c>
      <c r="Q11" s="233"/>
      <c r="R11" s="231"/>
      <c r="S11" s="232"/>
      <c r="T11" s="485">
        <f t="shared" si="1"/>
        <v>0</v>
      </c>
      <c r="U11" s="584"/>
      <c r="V11" s="585"/>
      <c r="W11" s="451">
        <f t="shared" si="2"/>
        <v>0</v>
      </c>
      <c r="X11" s="1129"/>
      <c r="Y11" s="1129"/>
      <c r="Z11" s="1130"/>
      <c r="AA11" s="190"/>
    </row>
    <row r="12" spans="1:27" ht="30" customHeight="1">
      <c r="A12" s="197">
        <f t="shared" si="3"/>
        <v>5</v>
      </c>
      <c r="B12" s="1110"/>
      <c r="C12" s="1111"/>
      <c r="D12" s="1112"/>
      <c r="E12" s="193"/>
      <c r="F12" s="193"/>
      <c r="G12" s="193"/>
      <c r="H12" s="193"/>
      <c r="I12" s="198"/>
      <c r="J12" s="199"/>
      <c r="K12" s="230"/>
      <c r="L12" s="231"/>
      <c r="M12" s="231"/>
      <c r="N12" s="448">
        <f t="shared" si="0"/>
        <v>0</v>
      </c>
      <c r="O12" s="232"/>
      <c r="P12" s="481">
        <f t="shared" si="4"/>
        <v>0</v>
      </c>
      <c r="Q12" s="233"/>
      <c r="R12" s="231"/>
      <c r="S12" s="232"/>
      <c r="T12" s="485">
        <f t="shared" si="1"/>
        <v>0</v>
      </c>
      <c r="U12" s="584"/>
      <c r="V12" s="585"/>
      <c r="W12" s="451">
        <f t="shared" si="2"/>
        <v>0</v>
      </c>
      <c r="X12" s="1113"/>
      <c r="Y12" s="1113"/>
      <c r="Z12" s="1114"/>
      <c r="AA12" s="190"/>
    </row>
    <row r="13" spans="1:27" ht="30" customHeight="1">
      <c r="A13" s="197">
        <f t="shared" si="3"/>
        <v>6</v>
      </c>
      <c r="B13" s="1110"/>
      <c r="C13" s="1111"/>
      <c r="D13" s="1112"/>
      <c r="E13" s="193"/>
      <c r="F13" s="193"/>
      <c r="G13" s="192"/>
      <c r="H13" s="192"/>
      <c r="I13" s="200"/>
      <c r="J13" s="201"/>
      <c r="K13" s="230"/>
      <c r="L13" s="231"/>
      <c r="M13" s="232"/>
      <c r="N13" s="448">
        <f t="shared" si="0"/>
        <v>0</v>
      </c>
      <c r="O13" s="232"/>
      <c r="P13" s="481">
        <f t="shared" si="4"/>
        <v>0</v>
      </c>
      <c r="Q13" s="233"/>
      <c r="R13" s="231"/>
      <c r="S13" s="232"/>
      <c r="T13" s="485">
        <f t="shared" si="1"/>
        <v>0</v>
      </c>
      <c r="U13" s="584"/>
      <c r="V13" s="585"/>
      <c r="W13" s="451">
        <f t="shared" si="2"/>
        <v>0</v>
      </c>
      <c r="X13" s="1127"/>
      <c r="Y13" s="1127"/>
      <c r="Z13" s="1128"/>
      <c r="AA13" s="190"/>
    </row>
    <row r="14" spans="1:27" ht="30" customHeight="1">
      <c r="A14" s="197">
        <f t="shared" si="3"/>
        <v>7</v>
      </c>
      <c r="B14" s="1110"/>
      <c r="C14" s="1111"/>
      <c r="D14" s="1112"/>
      <c r="E14" s="193"/>
      <c r="F14" s="193"/>
      <c r="G14" s="193"/>
      <c r="H14" s="193"/>
      <c r="I14" s="198"/>
      <c r="J14" s="199"/>
      <c r="K14" s="230"/>
      <c r="L14" s="231"/>
      <c r="M14" s="232"/>
      <c r="N14" s="448">
        <f t="shared" si="0"/>
        <v>0</v>
      </c>
      <c r="O14" s="232"/>
      <c r="P14" s="481">
        <f t="shared" si="4"/>
        <v>0</v>
      </c>
      <c r="Q14" s="233"/>
      <c r="R14" s="231"/>
      <c r="S14" s="232"/>
      <c r="T14" s="485">
        <f t="shared" si="1"/>
        <v>0</v>
      </c>
      <c r="U14" s="584"/>
      <c r="V14" s="585"/>
      <c r="W14" s="451">
        <f t="shared" si="2"/>
        <v>0</v>
      </c>
      <c r="X14" s="1127"/>
      <c r="Y14" s="1127"/>
      <c r="Z14" s="1128"/>
      <c r="AA14" s="190"/>
    </row>
    <row r="15" spans="1:27" ht="30" customHeight="1">
      <c r="A15" s="197">
        <f t="shared" si="3"/>
        <v>8</v>
      </c>
      <c r="B15" s="1131"/>
      <c r="C15" s="1131"/>
      <c r="D15" s="1131"/>
      <c r="E15" s="594"/>
      <c r="F15" s="594"/>
      <c r="G15" s="594"/>
      <c r="H15" s="193"/>
      <c r="I15" s="198"/>
      <c r="J15" s="198"/>
      <c r="K15" s="234"/>
      <c r="L15" s="231"/>
      <c r="M15" s="232"/>
      <c r="N15" s="448">
        <f t="shared" si="0"/>
        <v>0</v>
      </c>
      <c r="O15" s="235"/>
      <c r="P15" s="481">
        <f t="shared" si="4"/>
        <v>0</v>
      </c>
      <c r="Q15" s="236"/>
      <c r="R15" s="231"/>
      <c r="S15" s="232"/>
      <c r="T15" s="485">
        <f t="shared" si="1"/>
        <v>0</v>
      </c>
      <c r="U15" s="584"/>
      <c r="V15" s="585"/>
      <c r="W15" s="451">
        <f t="shared" si="2"/>
        <v>0</v>
      </c>
      <c r="X15" s="1127"/>
      <c r="Y15" s="1127"/>
      <c r="Z15" s="1128"/>
      <c r="AA15" s="190"/>
    </row>
    <row r="16" spans="1:27" ht="30" customHeight="1">
      <c r="A16" s="197">
        <f t="shared" si="3"/>
        <v>9</v>
      </c>
      <c r="B16" s="1131"/>
      <c r="C16" s="1131"/>
      <c r="D16" s="1131"/>
      <c r="E16" s="594"/>
      <c r="F16" s="594"/>
      <c r="G16" s="594"/>
      <c r="H16" s="193"/>
      <c r="I16" s="198"/>
      <c r="J16" s="198"/>
      <c r="K16" s="234"/>
      <c r="L16" s="231"/>
      <c r="M16" s="232"/>
      <c r="N16" s="448">
        <f t="shared" si="0"/>
        <v>0</v>
      </c>
      <c r="O16" s="235"/>
      <c r="P16" s="481">
        <f t="shared" si="4"/>
        <v>0</v>
      </c>
      <c r="Q16" s="236"/>
      <c r="R16" s="231"/>
      <c r="S16" s="232"/>
      <c r="T16" s="485">
        <f t="shared" si="1"/>
        <v>0</v>
      </c>
      <c r="U16" s="584"/>
      <c r="V16" s="585"/>
      <c r="W16" s="451">
        <f t="shared" si="2"/>
        <v>0</v>
      </c>
      <c r="X16" s="1127"/>
      <c r="Y16" s="1127"/>
      <c r="Z16" s="1128"/>
      <c r="AA16" s="190"/>
    </row>
    <row r="17" spans="1:27" ht="30" customHeight="1">
      <c r="A17" s="197">
        <f t="shared" si="3"/>
        <v>10</v>
      </c>
      <c r="B17" s="1131"/>
      <c r="C17" s="1131"/>
      <c r="D17" s="1131"/>
      <c r="E17" s="594"/>
      <c r="F17" s="594"/>
      <c r="G17" s="594"/>
      <c r="H17" s="193"/>
      <c r="I17" s="198"/>
      <c r="J17" s="198"/>
      <c r="K17" s="234"/>
      <c r="L17" s="231"/>
      <c r="M17" s="232"/>
      <c r="N17" s="448">
        <f t="shared" si="0"/>
        <v>0</v>
      </c>
      <c r="O17" s="235"/>
      <c r="P17" s="481">
        <f t="shared" si="4"/>
        <v>0</v>
      </c>
      <c r="Q17" s="236"/>
      <c r="R17" s="231"/>
      <c r="S17" s="232"/>
      <c r="T17" s="485">
        <f t="shared" si="1"/>
        <v>0</v>
      </c>
      <c r="U17" s="584"/>
      <c r="V17" s="585"/>
      <c r="W17" s="451">
        <f t="shared" si="2"/>
        <v>0</v>
      </c>
      <c r="X17" s="1127"/>
      <c r="Y17" s="1127"/>
      <c r="Z17" s="1128"/>
      <c r="AA17" s="190"/>
    </row>
    <row r="18" spans="1:27" ht="30" customHeight="1">
      <c r="A18" s="197">
        <f t="shared" si="3"/>
        <v>11</v>
      </c>
      <c r="B18" s="1131"/>
      <c r="C18" s="1131"/>
      <c r="D18" s="1131"/>
      <c r="E18" s="594"/>
      <c r="F18" s="594"/>
      <c r="G18" s="594"/>
      <c r="H18" s="193"/>
      <c r="I18" s="198"/>
      <c r="J18" s="198"/>
      <c r="K18" s="234"/>
      <c r="L18" s="231"/>
      <c r="M18" s="232"/>
      <c r="N18" s="448">
        <f t="shared" si="0"/>
        <v>0</v>
      </c>
      <c r="O18" s="235"/>
      <c r="P18" s="481">
        <f t="shared" si="4"/>
        <v>0</v>
      </c>
      <c r="Q18" s="236"/>
      <c r="R18" s="231"/>
      <c r="S18" s="232"/>
      <c r="T18" s="485">
        <f t="shared" si="1"/>
        <v>0</v>
      </c>
      <c r="U18" s="584"/>
      <c r="V18" s="585"/>
      <c r="W18" s="451">
        <f t="shared" si="2"/>
        <v>0</v>
      </c>
      <c r="X18" s="1127"/>
      <c r="Y18" s="1127"/>
      <c r="Z18" s="1128"/>
      <c r="AA18" s="190"/>
    </row>
    <row r="19" spans="1:27" ht="30" customHeight="1">
      <c r="A19" s="197">
        <f t="shared" si="3"/>
        <v>12</v>
      </c>
      <c r="B19" s="1131"/>
      <c r="C19" s="1131"/>
      <c r="D19" s="1131"/>
      <c r="E19" s="594"/>
      <c r="F19" s="594"/>
      <c r="G19" s="594"/>
      <c r="H19" s="193"/>
      <c r="I19" s="198"/>
      <c r="J19" s="198"/>
      <c r="K19" s="234"/>
      <c r="L19" s="231"/>
      <c r="M19" s="232"/>
      <c r="N19" s="448">
        <f t="shared" si="0"/>
        <v>0</v>
      </c>
      <c r="O19" s="235"/>
      <c r="P19" s="481">
        <f t="shared" si="4"/>
        <v>0</v>
      </c>
      <c r="Q19" s="236"/>
      <c r="R19" s="231"/>
      <c r="S19" s="232"/>
      <c r="T19" s="485">
        <f t="shared" si="1"/>
        <v>0</v>
      </c>
      <c r="U19" s="584"/>
      <c r="V19" s="585"/>
      <c r="W19" s="451">
        <f t="shared" si="2"/>
        <v>0</v>
      </c>
      <c r="X19" s="1127"/>
      <c r="Y19" s="1127"/>
      <c r="Z19" s="1128"/>
      <c r="AA19" s="190"/>
    </row>
    <row r="20" spans="1:27" ht="30" customHeight="1">
      <c r="A20" s="197">
        <f t="shared" si="3"/>
        <v>13</v>
      </c>
      <c r="B20" s="1131"/>
      <c r="C20" s="1131"/>
      <c r="D20" s="1131"/>
      <c r="E20" s="594"/>
      <c r="F20" s="594"/>
      <c r="G20" s="594"/>
      <c r="H20" s="193"/>
      <c r="I20" s="198"/>
      <c r="J20" s="198"/>
      <c r="K20" s="234"/>
      <c r="L20" s="231"/>
      <c r="M20" s="232"/>
      <c r="N20" s="448">
        <f t="shared" si="0"/>
        <v>0</v>
      </c>
      <c r="O20" s="235"/>
      <c r="P20" s="481">
        <f t="shared" si="4"/>
        <v>0</v>
      </c>
      <c r="Q20" s="236"/>
      <c r="R20" s="231"/>
      <c r="S20" s="232"/>
      <c r="T20" s="485">
        <f t="shared" si="1"/>
        <v>0</v>
      </c>
      <c r="U20" s="584"/>
      <c r="V20" s="585"/>
      <c r="W20" s="451">
        <f t="shared" si="2"/>
        <v>0</v>
      </c>
      <c r="X20" s="1127"/>
      <c r="Y20" s="1127"/>
      <c r="Z20" s="1128"/>
      <c r="AA20" s="190"/>
    </row>
    <row r="21" spans="1:27" ht="30" customHeight="1">
      <c r="A21" s="197">
        <f t="shared" si="3"/>
        <v>14</v>
      </c>
      <c r="B21" s="1131"/>
      <c r="C21" s="1131"/>
      <c r="D21" s="1131"/>
      <c r="E21" s="594"/>
      <c r="F21" s="594"/>
      <c r="G21" s="594"/>
      <c r="H21" s="193"/>
      <c r="I21" s="198"/>
      <c r="J21" s="198"/>
      <c r="K21" s="234"/>
      <c r="L21" s="231"/>
      <c r="M21" s="232"/>
      <c r="N21" s="448">
        <f t="shared" si="0"/>
        <v>0</v>
      </c>
      <c r="O21" s="235"/>
      <c r="P21" s="481">
        <f t="shared" si="4"/>
        <v>0</v>
      </c>
      <c r="Q21" s="236"/>
      <c r="R21" s="231"/>
      <c r="S21" s="232"/>
      <c r="T21" s="485">
        <f t="shared" si="1"/>
        <v>0</v>
      </c>
      <c r="U21" s="584"/>
      <c r="V21" s="585"/>
      <c r="W21" s="451">
        <f t="shared" si="2"/>
        <v>0</v>
      </c>
      <c r="X21" s="1127"/>
      <c r="Y21" s="1127"/>
      <c r="Z21" s="1128"/>
      <c r="AA21" s="190"/>
    </row>
    <row r="22" spans="1:27" ht="30" customHeight="1">
      <c r="A22" s="197">
        <f t="shared" si="3"/>
        <v>15</v>
      </c>
      <c r="B22" s="1131"/>
      <c r="C22" s="1131"/>
      <c r="D22" s="1131"/>
      <c r="E22" s="594"/>
      <c r="F22" s="594"/>
      <c r="G22" s="594"/>
      <c r="H22" s="193"/>
      <c r="I22" s="198"/>
      <c r="J22" s="198"/>
      <c r="K22" s="234"/>
      <c r="L22" s="231"/>
      <c r="M22" s="232"/>
      <c r="N22" s="448">
        <f t="shared" si="0"/>
        <v>0</v>
      </c>
      <c r="O22" s="235"/>
      <c r="P22" s="481">
        <f t="shared" si="4"/>
        <v>0</v>
      </c>
      <c r="Q22" s="236"/>
      <c r="R22" s="231"/>
      <c r="S22" s="232"/>
      <c r="T22" s="485">
        <f t="shared" si="1"/>
        <v>0</v>
      </c>
      <c r="U22" s="584"/>
      <c r="V22" s="585"/>
      <c r="W22" s="451">
        <f t="shared" si="2"/>
        <v>0</v>
      </c>
      <c r="X22" s="1127"/>
      <c r="Y22" s="1127"/>
      <c r="Z22" s="1128"/>
      <c r="AA22" s="190"/>
    </row>
    <row r="23" spans="1:27" ht="30" customHeight="1">
      <c r="A23" s="197">
        <f t="shared" si="3"/>
        <v>16</v>
      </c>
      <c r="B23" s="1131"/>
      <c r="C23" s="1131"/>
      <c r="D23" s="1131"/>
      <c r="E23" s="594"/>
      <c r="F23" s="594"/>
      <c r="G23" s="594"/>
      <c r="H23" s="193"/>
      <c r="I23" s="198"/>
      <c r="J23" s="198"/>
      <c r="K23" s="234"/>
      <c r="L23" s="231"/>
      <c r="M23" s="232"/>
      <c r="N23" s="448">
        <f t="shared" si="0"/>
        <v>0</v>
      </c>
      <c r="O23" s="235"/>
      <c r="P23" s="481">
        <f t="shared" si="4"/>
        <v>0</v>
      </c>
      <c r="Q23" s="236"/>
      <c r="R23" s="231"/>
      <c r="S23" s="232"/>
      <c r="T23" s="485">
        <f t="shared" si="1"/>
        <v>0</v>
      </c>
      <c r="U23" s="584"/>
      <c r="V23" s="585"/>
      <c r="W23" s="451">
        <f t="shared" si="2"/>
        <v>0</v>
      </c>
      <c r="X23" s="1127"/>
      <c r="Y23" s="1127"/>
      <c r="Z23" s="1128"/>
      <c r="AA23" s="190"/>
    </row>
    <row r="24" spans="1:27" ht="30" customHeight="1">
      <c r="A24" s="197">
        <f t="shared" si="3"/>
        <v>17</v>
      </c>
      <c r="B24" s="1131"/>
      <c r="C24" s="1131"/>
      <c r="D24" s="1131"/>
      <c r="E24" s="594"/>
      <c r="F24" s="594"/>
      <c r="G24" s="594"/>
      <c r="H24" s="193"/>
      <c r="I24" s="198"/>
      <c r="J24" s="198"/>
      <c r="K24" s="234"/>
      <c r="L24" s="231"/>
      <c r="M24" s="232"/>
      <c r="N24" s="448">
        <f t="shared" si="0"/>
        <v>0</v>
      </c>
      <c r="O24" s="235"/>
      <c r="P24" s="481">
        <f t="shared" si="4"/>
        <v>0</v>
      </c>
      <c r="Q24" s="236"/>
      <c r="R24" s="231"/>
      <c r="S24" s="232"/>
      <c r="T24" s="485">
        <f t="shared" si="1"/>
        <v>0</v>
      </c>
      <c r="U24" s="584"/>
      <c r="V24" s="585"/>
      <c r="W24" s="451">
        <f t="shared" si="2"/>
        <v>0</v>
      </c>
      <c r="X24" s="1127"/>
      <c r="Y24" s="1127"/>
      <c r="Z24" s="1128"/>
      <c r="AA24" s="190"/>
    </row>
    <row r="25" spans="1:27" ht="30" customHeight="1">
      <c r="A25" s="197">
        <f t="shared" si="3"/>
        <v>18</v>
      </c>
      <c r="B25" s="1131"/>
      <c r="C25" s="1131"/>
      <c r="D25" s="1131"/>
      <c r="E25" s="594"/>
      <c r="F25" s="594"/>
      <c r="G25" s="594"/>
      <c r="H25" s="193"/>
      <c r="I25" s="198"/>
      <c r="J25" s="198"/>
      <c r="K25" s="234"/>
      <c r="L25" s="231"/>
      <c r="M25" s="232"/>
      <c r="N25" s="448">
        <f t="shared" si="0"/>
        <v>0</v>
      </c>
      <c r="O25" s="235"/>
      <c r="P25" s="481">
        <f t="shared" si="4"/>
        <v>0</v>
      </c>
      <c r="Q25" s="236"/>
      <c r="R25" s="231"/>
      <c r="S25" s="232"/>
      <c r="T25" s="485">
        <f t="shared" si="1"/>
        <v>0</v>
      </c>
      <c r="U25" s="584"/>
      <c r="V25" s="585"/>
      <c r="W25" s="451">
        <f t="shared" si="2"/>
        <v>0</v>
      </c>
      <c r="X25" s="1127"/>
      <c r="Y25" s="1127"/>
      <c r="Z25" s="1128"/>
      <c r="AA25" s="190"/>
    </row>
    <row r="26" spans="1:27" ht="30" customHeight="1">
      <c r="A26" s="197">
        <f t="shared" si="3"/>
        <v>19</v>
      </c>
      <c r="B26" s="1131"/>
      <c r="C26" s="1131"/>
      <c r="D26" s="1131"/>
      <c r="E26" s="594"/>
      <c r="F26" s="594"/>
      <c r="G26" s="594"/>
      <c r="H26" s="193"/>
      <c r="I26" s="198"/>
      <c r="J26" s="198"/>
      <c r="K26" s="234"/>
      <c r="L26" s="231"/>
      <c r="M26" s="232"/>
      <c r="N26" s="448">
        <f t="shared" si="0"/>
        <v>0</v>
      </c>
      <c r="O26" s="235"/>
      <c r="P26" s="481">
        <f t="shared" si="4"/>
        <v>0</v>
      </c>
      <c r="Q26" s="236"/>
      <c r="R26" s="231"/>
      <c r="S26" s="232"/>
      <c r="T26" s="485">
        <f t="shared" si="1"/>
        <v>0</v>
      </c>
      <c r="U26" s="584"/>
      <c r="V26" s="585"/>
      <c r="W26" s="451">
        <f t="shared" si="2"/>
        <v>0</v>
      </c>
      <c r="X26" s="1127"/>
      <c r="Y26" s="1127"/>
      <c r="Z26" s="1128"/>
      <c r="AA26" s="190"/>
    </row>
    <row r="27" spans="1:27" ht="30" customHeight="1">
      <c r="A27" s="197">
        <f t="shared" si="3"/>
        <v>20</v>
      </c>
      <c r="B27" s="1131"/>
      <c r="C27" s="1131"/>
      <c r="D27" s="1131"/>
      <c r="E27" s="594"/>
      <c r="F27" s="594"/>
      <c r="G27" s="594"/>
      <c r="H27" s="193"/>
      <c r="I27" s="198"/>
      <c r="J27" s="195"/>
      <c r="K27" s="234"/>
      <c r="L27" s="231"/>
      <c r="M27" s="232"/>
      <c r="N27" s="452">
        <f t="shared" si="0"/>
        <v>0</v>
      </c>
      <c r="O27" s="235"/>
      <c r="P27" s="482">
        <f t="shared" si="4"/>
        <v>0</v>
      </c>
      <c r="Q27" s="236"/>
      <c r="R27" s="231"/>
      <c r="S27" s="232"/>
      <c r="T27" s="486">
        <f t="shared" si="1"/>
        <v>0</v>
      </c>
      <c r="U27" s="586"/>
      <c r="V27" s="587"/>
      <c r="W27" s="451">
        <f t="shared" si="2"/>
        <v>0</v>
      </c>
      <c r="X27" s="1127"/>
      <c r="Y27" s="1127"/>
      <c r="Z27" s="1128"/>
      <c r="AA27" s="190"/>
    </row>
    <row r="28" spans="1:27" ht="30" customHeight="1">
      <c r="A28" s="197">
        <f t="shared" si="3"/>
        <v>21</v>
      </c>
      <c r="B28" s="1131"/>
      <c r="C28" s="1131"/>
      <c r="D28" s="1131"/>
      <c r="E28" s="594"/>
      <c r="F28" s="594"/>
      <c r="G28" s="594"/>
      <c r="H28" s="193"/>
      <c r="I28" s="198"/>
      <c r="J28" s="195"/>
      <c r="K28" s="234"/>
      <c r="L28" s="231"/>
      <c r="M28" s="232"/>
      <c r="N28" s="452">
        <f t="shared" si="0"/>
        <v>0</v>
      </c>
      <c r="O28" s="235"/>
      <c r="P28" s="482">
        <f t="shared" si="4"/>
        <v>0</v>
      </c>
      <c r="Q28" s="236"/>
      <c r="R28" s="231"/>
      <c r="S28" s="232"/>
      <c r="T28" s="486">
        <f t="shared" si="1"/>
        <v>0</v>
      </c>
      <c r="U28" s="586"/>
      <c r="V28" s="587"/>
      <c r="W28" s="451">
        <f t="shared" si="2"/>
        <v>0</v>
      </c>
      <c r="X28" s="1127"/>
      <c r="Y28" s="1127"/>
      <c r="Z28" s="1128"/>
      <c r="AA28" s="190"/>
    </row>
    <row r="29" spans="1:27" ht="30" customHeight="1">
      <c r="A29" s="197">
        <f t="shared" si="3"/>
        <v>22</v>
      </c>
      <c r="B29" s="1131"/>
      <c r="C29" s="1131"/>
      <c r="D29" s="1131"/>
      <c r="E29" s="594"/>
      <c r="F29" s="594"/>
      <c r="G29" s="594"/>
      <c r="H29" s="193"/>
      <c r="I29" s="198"/>
      <c r="J29" s="195"/>
      <c r="K29" s="234"/>
      <c r="L29" s="231"/>
      <c r="M29" s="232"/>
      <c r="N29" s="452">
        <f t="shared" si="0"/>
        <v>0</v>
      </c>
      <c r="O29" s="235"/>
      <c r="P29" s="482">
        <f t="shared" si="4"/>
        <v>0</v>
      </c>
      <c r="Q29" s="236"/>
      <c r="R29" s="231"/>
      <c r="S29" s="232"/>
      <c r="T29" s="486">
        <f t="shared" si="1"/>
        <v>0</v>
      </c>
      <c r="U29" s="586"/>
      <c r="V29" s="587"/>
      <c r="W29" s="451">
        <f t="shared" si="2"/>
        <v>0</v>
      </c>
      <c r="X29" s="1127"/>
      <c r="Y29" s="1127"/>
      <c r="Z29" s="1128"/>
      <c r="AA29" s="190"/>
    </row>
    <row r="30" spans="1:27" ht="30" customHeight="1">
      <c r="A30" s="197">
        <f t="shared" si="3"/>
        <v>23</v>
      </c>
      <c r="B30" s="1131"/>
      <c r="C30" s="1131"/>
      <c r="D30" s="1131"/>
      <c r="E30" s="594"/>
      <c r="F30" s="594"/>
      <c r="G30" s="594"/>
      <c r="H30" s="193"/>
      <c r="I30" s="198"/>
      <c r="J30" s="195"/>
      <c r="K30" s="234"/>
      <c r="L30" s="231"/>
      <c r="M30" s="232"/>
      <c r="N30" s="452">
        <f t="shared" si="0"/>
        <v>0</v>
      </c>
      <c r="O30" s="235"/>
      <c r="P30" s="482">
        <f t="shared" si="4"/>
        <v>0</v>
      </c>
      <c r="Q30" s="236"/>
      <c r="R30" s="231"/>
      <c r="S30" s="232"/>
      <c r="T30" s="486">
        <f t="shared" si="1"/>
        <v>0</v>
      </c>
      <c r="U30" s="586"/>
      <c r="V30" s="587"/>
      <c r="W30" s="451">
        <f t="shared" si="2"/>
        <v>0</v>
      </c>
      <c r="X30" s="1127"/>
      <c r="Y30" s="1127"/>
      <c r="Z30" s="1128"/>
      <c r="AA30" s="190"/>
    </row>
    <row r="31" spans="1:27" ht="30" customHeight="1">
      <c r="A31" s="197">
        <f t="shared" si="3"/>
        <v>24</v>
      </c>
      <c r="B31" s="1131"/>
      <c r="C31" s="1131"/>
      <c r="D31" s="1131"/>
      <c r="E31" s="594"/>
      <c r="F31" s="594"/>
      <c r="G31" s="594"/>
      <c r="H31" s="193"/>
      <c r="I31" s="198"/>
      <c r="J31" s="195"/>
      <c r="K31" s="234"/>
      <c r="L31" s="231"/>
      <c r="M31" s="232"/>
      <c r="N31" s="452">
        <f t="shared" si="0"/>
        <v>0</v>
      </c>
      <c r="O31" s="235"/>
      <c r="P31" s="482">
        <f t="shared" si="4"/>
        <v>0</v>
      </c>
      <c r="Q31" s="236"/>
      <c r="R31" s="231"/>
      <c r="S31" s="232"/>
      <c r="T31" s="486">
        <f t="shared" si="1"/>
        <v>0</v>
      </c>
      <c r="U31" s="586"/>
      <c r="V31" s="587"/>
      <c r="W31" s="451">
        <f t="shared" si="2"/>
        <v>0</v>
      </c>
      <c r="X31" s="1127"/>
      <c r="Y31" s="1127"/>
      <c r="Z31" s="1128"/>
      <c r="AA31" s="190"/>
    </row>
    <row r="32" spans="1:27" ht="30" customHeight="1">
      <c r="A32" s="197">
        <f t="shared" si="3"/>
        <v>25</v>
      </c>
      <c r="B32" s="1131"/>
      <c r="C32" s="1131"/>
      <c r="D32" s="1131"/>
      <c r="E32" s="594"/>
      <c r="F32" s="594"/>
      <c r="G32" s="594"/>
      <c r="H32" s="193"/>
      <c r="I32" s="198"/>
      <c r="J32" s="195"/>
      <c r="K32" s="234"/>
      <c r="L32" s="231"/>
      <c r="M32" s="232"/>
      <c r="N32" s="452">
        <f t="shared" si="0"/>
        <v>0</v>
      </c>
      <c r="O32" s="235"/>
      <c r="P32" s="482">
        <f t="shared" si="4"/>
        <v>0</v>
      </c>
      <c r="Q32" s="236"/>
      <c r="R32" s="231"/>
      <c r="S32" s="232"/>
      <c r="T32" s="486">
        <f t="shared" si="1"/>
        <v>0</v>
      </c>
      <c r="U32" s="586"/>
      <c r="V32" s="587"/>
      <c r="W32" s="451">
        <f t="shared" si="2"/>
        <v>0</v>
      </c>
      <c r="X32" s="1127"/>
      <c r="Y32" s="1127"/>
      <c r="Z32" s="1128"/>
      <c r="AA32" s="190"/>
    </row>
    <row r="33" spans="1:28" ht="30" customHeight="1">
      <c r="A33" s="197">
        <f t="shared" si="3"/>
        <v>26</v>
      </c>
      <c r="B33" s="1131"/>
      <c r="C33" s="1131"/>
      <c r="D33" s="1131"/>
      <c r="E33" s="594"/>
      <c r="F33" s="594"/>
      <c r="G33" s="594"/>
      <c r="H33" s="193"/>
      <c r="I33" s="198"/>
      <c r="J33" s="195"/>
      <c r="K33" s="234"/>
      <c r="L33" s="231"/>
      <c r="M33" s="232"/>
      <c r="N33" s="452">
        <f t="shared" si="0"/>
        <v>0</v>
      </c>
      <c r="O33" s="235"/>
      <c r="P33" s="482">
        <f t="shared" si="4"/>
        <v>0</v>
      </c>
      <c r="Q33" s="236"/>
      <c r="R33" s="231"/>
      <c r="S33" s="232"/>
      <c r="T33" s="486">
        <f t="shared" si="1"/>
        <v>0</v>
      </c>
      <c r="U33" s="586"/>
      <c r="V33" s="587"/>
      <c r="W33" s="451">
        <f t="shared" si="2"/>
        <v>0</v>
      </c>
      <c r="X33" s="1127"/>
      <c r="Y33" s="1127"/>
      <c r="Z33" s="1128"/>
      <c r="AA33" s="190"/>
    </row>
    <row r="34" spans="1:28" ht="30" customHeight="1">
      <c r="A34" s="197">
        <f t="shared" si="3"/>
        <v>27</v>
      </c>
      <c r="B34" s="1131"/>
      <c r="C34" s="1131"/>
      <c r="D34" s="1131"/>
      <c r="E34" s="594"/>
      <c r="F34" s="594"/>
      <c r="G34" s="594"/>
      <c r="H34" s="193"/>
      <c r="I34" s="198"/>
      <c r="J34" s="195"/>
      <c r="K34" s="234"/>
      <c r="L34" s="231"/>
      <c r="M34" s="232"/>
      <c r="N34" s="452">
        <f t="shared" si="0"/>
        <v>0</v>
      </c>
      <c r="O34" s="235"/>
      <c r="P34" s="482">
        <f t="shared" si="4"/>
        <v>0</v>
      </c>
      <c r="Q34" s="236"/>
      <c r="R34" s="231"/>
      <c r="S34" s="232"/>
      <c r="T34" s="486">
        <f t="shared" si="1"/>
        <v>0</v>
      </c>
      <c r="U34" s="586"/>
      <c r="V34" s="587"/>
      <c r="W34" s="451">
        <f t="shared" si="2"/>
        <v>0</v>
      </c>
      <c r="X34" s="1127"/>
      <c r="Y34" s="1127"/>
      <c r="Z34" s="1128"/>
      <c r="AA34" s="190"/>
    </row>
    <row r="35" spans="1:28" ht="30" customHeight="1">
      <c r="A35" s="197">
        <f t="shared" si="3"/>
        <v>28</v>
      </c>
      <c r="B35" s="1131"/>
      <c r="C35" s="1131"/>
      <c r="D35" s="1131"/>
      <c r="E35" s="594"/>
      <c r="F35" s="594"/>
      <c r="G35" s="594"/>
      <c r="H35" s="193"/>
      <c r="I35" s="198"/>
      <c r="J35" s="195"/>
      <c r="K35" s="234"/>
      <c r="L35" s="231"/>
      <c r="M35" s="232"/>
      <c r="N35" s="452">
        <f t="shared" si="0"/>
        <v>0</v>
      </c>
      <c r="O35" s="235"/>
      <c r="P35" s="482">
        <f t="shared" si="4"/>
        <v>0</v>
      </c>
      <c r="Q35" s="236"/>
      <c r="R35" s="231"/>
      <c r="S35" s="232"/>
      <c r="T35" s="486">
        <f t="shared" si="1"/>
        <v>0</v>
      </c>
      <c r="U35" s="586"/>
      <c r="V35" s="587"/>
      <c r="W35" s="451">
        <f t="shared" si="2"/>
        <v>0</v>
      </c>
      <c r="X35" s="1127"/>
      <c r="Y35" s="1127"/>
      <c r="Z35" s="1128"/>
      <c r="AA35" s="190"/>
    </row>
    <row r="36" spans="1:28" ht="30" customHeight="1">
      <c r="A36" s="197">
        <f t="shared" si="3"/>
        <v>29</v>
      </c>
      <c r="B36" s="1131"/>
      <c r="C36" s="1131"/>
      <c r="D36" s="1131"/>
      <c r="E36" s="594"/>
      <c r="F36" s="594"/>
      <c r="G36" s="594"/>
      <c r="H36" s="193"/>
      <c r="I36" s="198"/>
      <c r="J36" s="195"/>
      <c r="K36" s="234"/>
      <c r="L36" s="231"/>
      <c r="M36" s="232"/>
      <c r="N36" s="452">
        <f t="shared" si="0"/>
        <v>0</v>
      </c>
      <c r="O36" s="235"/>
      <c r="P36" s="482">
        <f t="shared" si="4"/>
        <v>0</v>
      </c>
      <c r="Q36" s="233"/>
      <c r="R36" s="232"/>
      <c r="S36" s="232"/>
      <c r="T36" s="486">
        <f t="shared" si="1"/>
        <v>0</v>
      </c>
      <c r="U36" s="586"/>
      <c r="V36" s="587"/>
      <c r="W36" s="451">
        <f t="shared" si="2"/>
        <v>0</v>
      </c>
      <c r="X36" s="1127"/>
      <c r="Y36" s="1127"/>
      <c r="Z36" s="1128"/>
      <c r="AA36" s="190"/>
    </row>
    <row r="37" spans="1:28" ht="30" customHeight="1" thickBot="1">
      <c r="A37" s="202">
        <f>A36+1</f>
        <v>30</v>
      </c>
      <c r="B37" s="1132"/>
      <c r="C37" s="1132"/>
      <c r="D37" s="1132"/>
      <c r="E37" s="595"/>
      <c r="F37" s="595"/>
      <c r="G37" s="595"/>
      <c r="H37" s="193"/>
      <c r="I37" s="198"/>
      <c r="J37" s="203"/>
      <c r="K37" s="237"/>
      <c r="L37" s="238"/>
      <c r="M37" s="239"/>
      <c r="N37" s="453">
        <f t="shared" si="0"/>
        <v>0</v>
      </c>
      <c r="O37" s="240"/>
      <c r="P37" s="482">
        <f t="shared" si="4"/>
        <v>0</v>
      </c>
      <c r="Q37" s="241"/>
      <c r="R37" s="242"/>
      <c r="S37" s="243"/>
      <c r="T37" s="487">
        <f t="shared" si="1"/>
        <v>0</v>
      </c>
      <c r="U37" s="588"/>
      <c r="V37" s="589"/>
      <c r="W37" s="456">
        <f>T37-P37-U37-V37</f>
        <v>0</v>
      </c>
      <c r="X37" s="1133"/>
      <c r="Y37" s="1133"/>
      <c r="Z37" s="1134"/>
      <c r="AA37" s="190"/>
    </row>
    <row r="38" spans="1:28" ht="30" customHeight="1" thickBot="1">
      <c r="A38" s="204"/>
      <c r="B38" s="1135" t="s">
        <v>280</v>
      </c>
      <c r="C38" s="1136"/>
      <c r="D38" s="1136"/>
      <c r="E38" s="1136"/>
      <c r="F38" s="1136"/>
      <c r="G38" s="1136"/>
      <c r="H38" s="1136"/>
      <c r="I38" s="1136"/>
      <c r="J38" s="1137"/>
      <c r="K38" s="457">
        <f t="shared" ref="K38:W38" si="5">SUM(K8:K37)</f>
        <v>0</v>
      </c>
      <c r="L38" s="458">
        <f t="shared" si="5"/>
        <v>0</v>
      </c>
      <c r="M38" s="458">
        <f t="shared" si="5"/>
        <v>0</v>
      </c>
      <c r="N38" s="459">
        <f t="shared" si="5"/>
        <v>0</v>
      </c>
      <c r="O38" s="460">
        <f t="shared" si="5"/>
        <v>0</v>
      </c>
      <c r="P38" s="483">
        <f t="shared" si="5"/>
        <v>0</v>
      </c>
      <c r="Q38" s="462">
        <f t="shared" si="5"/>
        <v>0</v>
      </c>
      <c r="R38" s="458">
        <f t="shared" si="5"/>
        <v>0</v>
      </c>
      <c r="S38" s="458">
        <f t="shared" si="5"/>
        <v>0</v>
      </c>
      <c r="T38" s="488">
        <f t="shared" si="5"/>
        <v>0</v>
      </c>
      <c r="U38" s="458">
        <f t="shared" si="5"/>
        <v>0</v>
      </c>
      <c r="V38" s="458">
        <f t="shared" si="5"/>
        <v>0</v>
      </c>
      <c r="W38" s="489">
        <f t="shared" si="5"/>
        <v>0</v>
      </c>
      <c r="X38" s="1138" t="s">
        <v>550</v>
      </c>
      <c r="Y38" s="1139"/>
      <c r="Z38" s="1140"/>
      <c r="AA38" s="190"/>
    </row>
    <row r="39" spans="1:28" s="129" customFormat="1" ht="19.899999999999999" customHeight="1">
      <c r="A39" s="1141" t="s">
        <v>281</v>
      </c>
      <c r="B39" s="1142"/>
      <c r="C39" s="1142"/>
      <c r="D39" s="1142"/>
      <c r="E39" s="1142"/>
      <c r="F39" s="1142"/>
      <c r="G39" s="1142"/>
      <c r="H39" s="1142"/>
      <c r="I39" s="1142"/>
      <c r="J39" s="1142"/>
      <c r="K39" s="1142"/>
      <c r="L39" s="1142"/>
      <c r="M39" s="1142"/>
      <c r="N39" s="1142"/>
      <c r="O39" s="1142"/>
      <c r="P39" s="1142"/>
      <c r="Q39" s="1142"/>
      <c r="R39" s="1142"/>
      <c r="S39" s="1142"/>
      <c r="T39" s="1142"/>
      <c r="U39" s="596"/>
      <c r="V39" s="205"/>
      <c r="W39" s="1143">
        <f>【様式４】計画書Ⅰ!Q28</f>
        <v>0</v>
      </c>
      <c r="X39" s="1145" t="s">
        <v>551</v>
      </c>
      <c r="Y39" s="1146"/>
      <c r="Z39" s="1146"/>
      <c r="AA39" s="206"/>
    </row>
    <row r="40" spans="1:28" s="129" customFormat="1" ht="19.899999999999999" customHeight="1" thickBot="1">
      <c r="A40" s="1149" t="s">
        <v>282</v>
      </c>
      <c r="B40" s="1149"/>
      <c r="C40" s="1149"/>
      <c r="D40" s="1149"/>
      <c r="E40" s="1149"/>
      <c r="F40" s="1149"/>
      <c r="G40" s="1149"/>
      <c r="H40" s="1149"/>
      <c r="I40" s="1149"/>
      <c r="J40" s="1149"/>
      <c r="K40" s="1149"/>
      <c r="L40" s="1149"/>
      <c r="M40" s="1149"/>
      <c r="N40" s="1149"/>
      <c r="O40" s="1149"/>
      <c r="P40" s="1149"/>
      <c r="Q40" s="1149"/>
      <c r="R40" s="1149"/>
      <c r="S40" s="1149"/>
      <c r="T40" s="1149"/>
      <c r="U40" s="597"/>
      <c r="V40" s="207"/>
      <c r="W40" s="1144"/>
      <c r="X40" s="1147"/>
      <c r="Y40" s="1148"/>
      <c r="Z40" s="1148"/>
      <c r="AA40" s="206"/>
    </row>
    <row r="41" spans="1:28" s="129" customFormat="1" ht="19.899999999999999" customHeight="1">
      <c r="A41" s="1149" t="s">
        <v>283</v>
      </c>
      <c r="B41" s="1152"/>
      <c r="C41" s="1152"/>
      <c r="D41" s="1152"/>
      <c r="E41" s="1152"/>
      <c r="F41" s="1152"/>
      <c r="G41" s="1152"/>
      <c r="H41" s="1152"/>
      <c r="I41" s="1152"/>
      <c r="J41" s="1152"/>
      <c r="K41" s="1152"/>
      <c r="L41" s="1152"/>
      <c r="M41" s="1152"/>
      <c r="N41" s="1152"/>
      <c r="O41" s="1152"/>
      <c r="P41" s="1152"/>
      <c r="Q41" s="1152"/>
      <c r="R41" s="1152"/>
      <c r="S41" s="1152"/>
      <c r="T41" s="1152"/>
      <c r="U41" s="599"/>
      <c r="V41" s="599"/>
      <c r="W41" s="1153">
        <f>W38+W39</f>
        <v>0</v>
      </c>
      <c r="X41" s="1147" t="s">
        <v>552</v>
      </c>
      <c r="Y41" s="1148"/>
      <c r="Z41" s="1148"/>
      <c r="AA41" s="206"/>
    </row>
    <row r="42" spans="1:28" s="129" customFormat="1" ht="19.899999999999999" customHeight="1" thickBot="1">
      <c r="A42" s="130" t="s">
        <v>284</v>
      </c>
      <c r="B42" s="1155" t="s">
        <v>565</v>
      </c>
      <c r="C42" s="1155"/>
      <c r="D42" s="1155"/>
      <c r="E42" s="1155"/>
      <c r="F42" s="1155"/>
      <c r="G42" s="1155"/>
      <c r="H42" s="1155"/>
      <c r="I42" s="1155"/>
      <c r="J42" s="1155"/>
      <c r="K42" s="1155"/>
      <c r="L42" s="1155"/>
      <c r="M42" s="1155"/>
      <c r="N42" s="1155"/>
      <c r="O42" s="1155"/>
      <c r="P42" s="1155"/>
      <c r="Q42" s="1155"/>
      <c r="R42" s="1155"/>
      <c r="S42" s="1155"/>
      <c r="T42" s="1155"/>
      <c r="U42" s="600"/>
      <c r="V42" s="208"/>
      <c r="W42" s="1154"/>
      <c r="X42" s="1147"/>
      <c r="Y42" s="1148"/>
      <c r="Z42" s="1148"/>
      <c r="AA42" s="206"/>
    </row>
    <row r="43" spans="1:28" s="131" customFormat="1" ht="19.899999999999999" customHeight="1">
      <c r="A43" s="130" t="s">
        <v>285</v>
      </c>
      <c r="B43" s="1156" t="s">
        <v>286</v>
      </c>
      <c r="C43" s="1156"/>
      <c r="D43" s="1156"/>
      <c r="E43" s="1156"/>
      <c r="F43" s="1156"/>
      <c r="G43" s="1156"/>
      <c r="H43" s="1156"/>
      <c r="I43" s="1156"/>
      <c r="J43" s="1156"/>
      <c r="K43" s="1156"/>
      <c r="L43" s="1156"/>
      <c r="M43" s="1156"/>
      <c r="N43" s="1156"/>
      <c r="O43" s="1156"/>
      <c r="P43" s="1156"/>
      <c r="Q43" s="1156"/>
      <c r="R43" s="1156"/>
      <c r="S43" s="1156"/>
      <c r="T43" s="1156"/>
      <c r="U43" s="1156"/>
      <c r="V43" s="1156"/>
      <c r="W43" s="1156"/>
      <c r="X43" s="1156"/>
      <c r="Y43" s="1156"/>
      <c r="Z43" s="1156"/>
      <c r="AA43" s="1156"/>
    </row>
    <row r="44" spans="1:28" s="132" customFormat="1" ht="19.899999999999999" customHeight="1">
      <c r="A44" s="130" t="s">
        <v>287</v>
      </c>
      <c r="B44" s="1150" t="s">
        <v>288</v>
      </c>
      <c r="C44" s="1150"/>
      <c r="D44" s="1150"/>
      <c r="E44" s="1150"/>
      <c r="F44" s="1150"/>
      <c r="G44" s="1150"/>
      <c r="H44" s="1150"/>
      <c r="I44" s="1150"/>
      <c r="J44" s="1150"/>
      <c r="K44" s="1150"/>
      <c r="L44" s="1150"/>
      <c r="M44" s="1150"/>
      <c r="N44" s="1150"/>
      <c r="O44" s="1150"/>
      <c r="P44" s="1150"/>
      <c r="Q44" s="1150"/>
      <c r="R44" s="1150"/>
      <c r="S44" s="1150"/>
      <c r="T44" s="1150"/>
      <c r="U44" s="598"/>
      <c r="V44" s="598"/>
      <c r="W44" s="130"/>
      <c r="X44" s="130"/>
      <c r="Y44" s="130"/>
      <c r="Z44" s="130"/>
      <c r="AA44" s="130"/>
    </row>
    <row r="45" spans="1:28" s="129" customFormat="1" ht="19.899999999999999" customHeight="1">
      <c r="A45" s="130"/>
      <c r="B45" s="1150" t="s">
        <v>289</v>
      </c>
      <c r="C45" s="1150"/>
      <c r="D45" s="1150"/>
      <c r="E45" s="1150"/>
      <c r="F45" s="1150"/>
      <c r="G45" s="1150"/>
      <c r="H45" s="1150"/>
      <c r="I45" s="1150"/>
      <c r="J45" s="1150"/>
      <c r="K45" s="1150"/>
      <c r="L45" s="1150"/>
      <c r="M45" s="1150"/>
      <c r="N45" s="1150"/>
      <c r="O45" s="1150"/>
      <c r="P45" s="1150"/>
      <c r="Q45" s="1150"/>
      <c r="R45" s="1150"/>
      <c r="S45" s="1150"/>
      <c r="T45" s="1150"/>
      <c r="U45" s="598"/>
      <c r="V45" s="598"/>
      <c r="W45" s="130"/>
      <c r="X45" s="130"/>
      <c r="Y45" s="130"/>
      <c r="Z45" s="130"/>
      <c r="AA45" s="130"/>
      <c r="AB45" s="133"/>
    </row>
    <row r="46" spans="1:28" s="129" customFormat="1" ht="19.899999999999999" customHeight="1">
      <c r="A46" s="130" t="s">
        <v>290</v>
      </c>
      <c r="B46" s="1151" t="s">
        <v>544</v>
      </c>
      <c r="C46" s="1151"/>
      <c r="D46" s="1151"/>
      <c r="E46" s="1151"/>
      <c r="F46" s="1151"/>
      <c r="G46" s="1151"/>
      <c r="H46" s="1151"/>
      <c r="I46" s="1151"/>
      <c r="J46" s="1151"/>
      <c r="K46" s="1151"/>
      <c r="L46" s="1151"/>
      <c r="M46" s="1151"/>
      <c r="N46" s="1151"/>
      <c r="O46" s="1151"/>
      <c r="P46" s="1151"/>
      <c r="Q46" s="1151"/>
      <c r="R46" s="1151"/>
      <c r="S46" s="1151"/>
      <c r="T46" s="1151"/>
      <c r="U46" s="1151"/>
      <c r="V46" s="1151"/>
      <c r="W46" s="1151"/>
      <c r="X46" s="1151"/>
      <c r="Y46" s="1151"/>
      <c r="Z46" s="1151"/>
      <c r="AA46" s="1151"/>
    </row>
    <row r="47" spans="1:28" s="129" customFormat="1" ht="19.899999999999999" customHeight="1">
      <c r="A47" s="130" t="s">
        <v>291</v>
      </c>
      <c r="B47" s="130" t="s">
        <v>292</v>
      </c>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row>
    <row r="48" spans="1:28" s="129" customFormat="1" ht="19.899999999999999" customHeight="1">
      <c r="A48" s="130" t="s">
        <v>366</v>
      </c>
      <c r="B48" s="130" t="s">
        <v>457</v>
      </c>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row>
    <row r="49" spans="1:27" s="129" customFormat="1" ht="19.899999999999999" customHeight="1">
      <c r="A49" s="130" t="s">
        <v>458</v>
      </c>
      <c r="B49" s="130" t="s">
        <v>545</v>
      </c>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row>
    <row r="50" spans="1:27" ht="19.899999999999999" customHeight="1">
      <c r="A50" s="134"/>
      <c r="B50" s="135"/>
      <c r="C50" s="209"/>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row>
    <row r="51" spans="1:27" ht="12" customHeight="1">
      <c r="B51" s="136"/>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row>
    <row r="52" spans="1:27" ht="12" customHeight="1">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row>
    <row r="53" spans="1:27" ht="12" customHeight="1">
      <c r="B53" s="136"/>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row>
    <row r="54" spans="1:27" ht="12" customHeight="1">
      <c r="B54" s="137"/>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row>
    <row r="55" spans="1:27">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row>
  </sheetData>
  <sheetProtection formatCells="0" insertColumns="0" insertRows="0" selectLockedCells="1"/>
  <mergeCells count="96">
    <mergeCell ref="B45:T45"/>
    <mergeCell ref="B46:AA46"/>
    <mergeCell ref="A41:T41"/>
    <mergeCell ref="W41:W42"/>
    <mergeCell ref="X41:Z42"/>
    <mergeCell ref="B42:T42"/>
    <mergeCell ref="B43:AA43"/>
    <mergeCell ref="B44:T44"/>
    <mergeCell ref="B37:D37"/>
    <mergeCell ref="X37:Z37"/>
    <mergeCell ref="B38:J38"/>
    <mergeCell ref="X38:Z38"/>
    <mergeCell ref="A39:T39"/>
    <mergeCell ref="W39:W40"/>
    <mergeCell ref="X39:Z40"/>
    <mergeCell ref="A40:T40"/>
    <mergeCell ref="B34:D34"/>
    <mergeCell ref="X34:Z34"/>
    <mergeCell ref="B35:D35"/>
    <mergeCell ref="X35:Z35"/>
    <mergeCell ref="B36:D36"/>
    <mergeCell ref="X36:Z36"/>
    <mergeCell ref="B31:D31"/>
    <mergeCell ref="X31:Z31"/>
    <mergeCell ref="B32:D32"/>
    <mergeCell ref="X32:Z32"/>
    <mergeCell ref="B33:D33"/>
    <mergeCell ref="X33:Z33"/>
    <mergeCell ref="B28:D28"/>
    <mergeCell ref="X28:Z28"/>
    <mergeCell ref="B29:D29"/>
    <mergeCell ref="X29:Z29"/>
    <mergeCell ref="B30:D30"/>
    <mergeCell ref="X30:Z30"/>
    <mergeCell ref="B25:D25"/>
    <mergeCell ref="X25:Z25"/>
    <mergeCell ref="B26:D26"/>
    <mergeCell ref="X26:Z26"/>
    <mergeCell ref="B27:D27"/>
    <mergeCell ref="X27:Z27"/>
    <mergeCell ref="B22:D22"/>
    <mergeCell ref="X22:Z22"/>
    <mergeCell ref="B23:D23"/>
    <mergeCell ref="X23:Z23"/>
    <mergeCell ref="B24:D24"/>
    <mergeCell ref="X24:Z24"/>
    <mergeCell ref="B19:D19"/>
    <mergeCell ref="X19:Z19"/>
    <mergeCell ref="B20:D20"/>
    <mergeCell ref="X20:Z20"/>
    <mergeCell ref="B21:D21"/>
    <mergeCell ref="X21:Z21"/>
    <mergeCell ref="B16:D16"/>
    <mergeCell ref="X16:Z16"/>
    <mergeCell ref="B17:D17"/>
    <mergeCell ref="X17:Z17"/>
    <mergeCell ref="B18:D18"/>
    <mergeCell ref="X18:Z18"/>
    <mergeCell ref="B13:D13"/>
    <mergeCell ref="X13:Z13"/>
    <mergeCell ref="B14:D14"/>
    <mergeCell ref="X14:Z14"/>
    <mergeCell ref="B15:D15"/>
    <mergeCell ref="X15:Z15"/>
    <mergeCell ref="B10:D10"/>
    <mergeCell ref="X10:Z10"/>
    <mergeCell ref="B11:D11"/>
    <mergeCell ref="X11:Z11"/>
    <mergeCell ref="B12:D12"/>
    <mergeCell ref="X12:Z12"/>
    <mergeCell ref="W5:W7"/>
    <mergeCell ref="B8:D8"/>
    <mergeCell ref="X8:Z8"/>
    <mergeCell ref="B9:D9"/>
    <mergeCell ref="X9:Z9"/>
    <mergeCell ref="K6:N6"/>
    <mergeCell ref="O6:O7"/>
    <mergeCell ref="P6:P7"/>
    <mergeCell ref="Q6:S6"/>
    <mergeCell ref="T6:T7"/>
    <mergeCell ref="W1:W3"/>
    <mergeCell ref="X1:Z3"/>
    <mergeCell ref="A3:M3"/>
    <mergeCell ref="A5:A7"/>
    <mergeCell ref="B5:D7"/>
    <mergeCell ref="E5:E7"/>
    <mergeCell ref="F5:F7"/>
    <mergeCell ref="G5:G7"/>
    <mergeCell ref="H5:H7"/>
    <mergeCell ref="I5:I7"/>
    <mergeCell ref="J5:J7"/>
    <mergeCell ref="K5:P5"/>
    <mergeCell ref="Q5:T5"/>
    <mergeCell ref="U5:U7"/>
    <mergeCell ref="V5:V7"/>
    <mergeCell ref="X5:Z7"/>
  </mergeCells>
  <phoneticPr fontId="4"/>
  <conditionalFormatting sqref="B8:Z37 B38:V38">
    <cfRule type="containsBlanks" dxfId="6" priority="2">
      <formula>LEN(TRIM(B8))=0</formula>
    </cfRule>
  </conditionalFormatting>
  <conditionalFormatting sqref="W38:Z38">
    <cfRule type="containsBlanks" dxfId="5" priority="1">
      <formula>LEN(TRIM(W38))=0</formula>
    </cfRule>
  </conditionalFormatting>
  <dataValidations count="6">
    <dataValidation type="list" showErrorMessage="1" sqref="E8:E14 J8:J14">
      <formula1>"○,×"</formula1>
    </dataValidation>
    <dataValidation type="list" allowBlank="1" showInputMessage="1" showErrorMessage="1" sqref="WUX983040:WUX983059 IL65536:IL65555 SH65536:SH65555 ACD65536:ACD65555 ALZ65536:ALZ65555 AVV65536:AVV65555 BFR65536:BFR65555 BPN65536:BPN65555 BZJ65536:BZJ65555 CJF65536:CJF65555 CTB65536:CTB65555 DCX65536:DCX65555 DMT65536:DMT65555 DWP65536:DWP65555 EGL65536:EGL65555 EQH65536:EQH65555 FAD65536:FAD65555 FJZ65536:FJZ65555 FTV65536:FTV65555 GDR65536:GDR65555 GNN65536:GNN65555 GXJ65536:GXJ65555 HHF65536:HHF65555 HRB65536:HRB65555 IAX65536:IAX65555 IKT65536:IKT65555 IUP65536:IUP65555 JEL65536:JEL65555 JOH65536:JOH65555 JYD65536:JYD65555 KHZ65536:KHZ65555 KRV65536:KRV65555 LBR65536:LBR65555 LLN65536:LLN65555 LVJ65536:LVJ65555 MFF65536:MFF65555 MPB65536:MPB65555 MYX65536:MYX65555 NIT65536:NIT65555 NSP65536:NSP65555 OCL65536:OCL65555 OMH65536:OMH65555 OWD65536:OWD65555 PFZ65536:PFZ65555 PPV65536:PPV65555 PZR65536:PZR65555 QJN65536:QJN65555 QTJ65536:QTJ65555 RDF65536:RDF65555 RNB65536:RNB65555 RWX65536:RWX65555 SGT65536:SGT65555 SQP65536:SQP65555 TAL65536:TAL65555 TKH65536:TKH65555 TUD65536:TUD65555 UDZ65536:UDZ65555 UNV65536:UNV65555 UXR65536:UXR65555 VHN65536:VHN65555 VRJ65536:VRJ65555 WBF65536:WBF65555 WLB65536:WLB65555 WUX65536:WUX65555 IL131072:IL131091 SH131072:SH131091 ACD131072:ACD131091 ALZ131072:ALZ131091 AVV131072:AVV131091 BFR131072:BFR131091 BPN131072:BPN131091 BZJ131072:BZJ131091 CJF131072:CJF131091 CTB131072:CTB131091 DCX131072:DCX131091 DMT131072:DMT131091 DWP131072:DWP131091 EGL131072:EGL131091 EQH131072:EQH131091 FAD131072:FAD131091 FJZ131072:FJZ131091 FTV131072:FTV131091 GDR131072:GDR131091 GNN131072:GNN131091 GXJ131072:GXJ131091 HHF131072:HHF131091 HRB131072:HRB131091 IAX131072:IAX131091 IKT131072:IKT131091 IUP131072:IUP131091 JEL131072:JEL131091 JOH131072:JOH131091 JYD131072:JYD131091 KHZ131072:KHZ131091 KRV131072:KRV131091 LBR131072:LBR131091 LLN131072:LLN131091 LVJ131072:LVJ131091 MFF131072:MFF131091 MPB131072:MPB131091 MYX131072:MYX131091 NIT131072:NIT131091 NSP131072:NSP131091 OCL131072:OCL131091 OMH131072:OMH131091 OWD131072:OWD131091 PFZ131072:PFZ131091 PPV131072:PPV131091 PZR131072:PZR131091 QJN131072:QJN131091 QTJ131072:QTJ131091 RDF131072:RDF131091 RNB131072:RNB131091 RWX131072:RWX131091 SGT131072:SGT131091 SQP131072:SQP131091 TAL131072:TAL131091 TKH131072:TKH131091 TUD131072:TUD131091 UDZ131072:UDZ131091 UNV131072:UNV131091 UXR131072:UXR131091 VHN131072:VHN131091 VRJ131072:VRJ131091 WBF131072:WBF131091 WLB131072:WLB131091 WUX131072:WUX131091 IL196608:IL196627 SH196608:SH196627 ACD196608:ACD196627 ALZ196608:ALZ196627 AVV196608:AVV196627 BFR196608:BFR196627 BPN196608:BPN196627 BZJ196608:BZJ196627 CJF196608:CJF196627 CTB196608:CTB196627 DCX196608:DCX196627 DMT196608:DMT196627 DWP196608:DWP196627 EGL196608:EGL196627 EQH196608:EQH196627 FAD196608:FAD196627 FJZ196608:FJZ196627 FTV196608:FTV196627 GDR196608:GDR196627 GNN196608:GNN196627 GXJ196608:GXJ196627 HHF196608:HHF196627 HRB196608:HRB196627 IAX196608:IAX196627 IKT196608:IKT196627 IUP196608:IUP196627 JEL196608:JEL196627 JOH196608:JOH196627 JYD196608:JYD196627 KHZ196608:KHZ196627 KRV196608:KRV196627 LBR196608:LBR196627 LLN196608:LLN196627 LVJ196608:LVJ196627 MFF196608:MFF196627 MPB196608:MPB196627 MYX196608:MYX196627 NIT196608:NIT196627 NSP196608:NSP196627 OCL196608:OCL196627 OMH196608:OMH196627 OWD196608:OWD196627 PFZ196608:PFZ196627 PPV196608:PPV196627 PZR196608:PZR196627 QJN196608:QJN196627 QTJ196608:QTJ196627 RDF196608:RDF196627 RNB196608:RNB196627 RWX196608:RWX196627 SGT196608:SGT196627 SQP196608:SQP196627 TAL196608:TAL196627 TKH196608:TKH196627 TUD196608:TUD196627 UDZ196608:UDZ196627 UNV196608:UNV196627 UXR196608:UXR196627 VHN196608:VHN196627 VRJ196608:VRJ196627 WBF196608:WBF196627 WLB196608:WLB196627 WUX196608:WUX196627 IL262144:IL262163 SH262144:SH262163 ACD262144:ACD262163 ALZ262144:ALZ262163 AVV262144:AVV262163 BFR262144:BFR262163 BPN262144:BPN262163 BZJ262144:BZJ262163 CJF262144:CJF262163 CTB262144:CTB262163 DCX262144:DCX262163 DMT262144:DMT262163 DWP262144:DWP262163 EGL262144:EGL262163 EQH262144:EQH262163 FAD262144:FAD262163 FJZ262144:FJZ262163 FTV262144:FTV262163 GDR262144:GDR262163 GNN262144:GNN262163 GXJ262144:GXJ262163 HHF262144:HHF262163 HRB262144:HRB262163 IAX262144:IAX262163 IKT262144:IKT262163 IUP262144:IUP262163 JEL262144:JEL262163 JOH262144:JOH262163 JYD262144:JYD262163 KHZ262144:KHZ262163 KRV262144:KRV262163 LBR262144:LBR262163 LLN262144:LLN262163 LVJ262144:LVJ262163 MFF262144:MFF262163 MPB262144:MPB262163 MYX262144:MYX262163 NIT262144:NIT262163 NSP262144:NSP262163 OCL262144:OCL262163 OMH262144:OMH262163 OWD262144:OWD262163 PFZ262144:PFZ262163 PPV262144:PPV262163 PZR262144:PZR262163 QJN262144:QJN262163 QTJ262144:QTJ262163 RDF262144:RDF262163 RNB262144:RNB262163 RWX262144:RWX262163 SGT262144:SGT262163 SQP262144:SQP262163 TAL262144:TAL262163 TKH262144:TKH262163 TUD262144:TUD262163 UDZ262144:UDZ262163 UNV262144:UNV262163 UXR262144:UXR262163 VHN262144:VHN262163 VRJ262144:VRJ262163 WBF262144:WBF262163 WLB262144:WLB262163 WUX262144:WUX262163 IL327680:IL327699 SH327680:SH327699 ACD327680:ACD327699 ALZ327680:ALZ327699 AVV327680:AVV327699 BFR327680:BFR327699 BPN327680:BPN327699 BZJ327680:BZJ327699 CJF327680:CJF327699 CTB327680:CTB327699 DCX327680:DCX327699 DMT327680:DMT327699 DWP327680:DWP327699 EGL327680:EGL327699 EQH327680:EQH327699 FAD327680:FAD327699 FJZ327680:FJZ327699 FTV327680:FTV327699 GDR327680:GDR327699 GNN327680:GNN327699 GXJ327680:GXJ327699 HHF327680:HHF327699 HRB327680:HRB327699 IAX327680:IAX327699 IKT327680:IKT327699 IUP327680:IUP327699 JEL327680:JEL327699 JOH327680:JOH327699 JYD327680:JYD327699 KHZ327680:KHZ327699 KRV327680:KRV327699 LBR327680:LBR327699 LLN327680:LLN327699 LVJ327680:LVJ327699 MFF327680:MFF327699 MPB327680:MPB327699 MYX327680:MYX327699 NIT327680:NIT327699 NSP327680:NSP327699 OCL327680:OCL327699 OMH327680:OMH327699 OWD327680:OWD327699 PFZ327680:PFZ327699 PPV327680:PPV327699 PZR327680:PZR327699 QJN327680:QJN327699 QTJ327680:QTJ327699 RDF327680:RDF327699 RNB327680:RNB327699 RWX327680:RWX327699 SGT327680:SGT327699 SQP327680:SQP327699 TAL327680:TAL327699 TKH327680:TKH327699 TUD327680:TUD327699 UDZ327680:UDZ327699 UNV327680:UNV327699 UXR327680:UXR327699 VHN327680:VHN327699 VRJ327680:VRJ327699 WBF327680:WBF327699 WLB327680:WLB327699 WUX327680:WUX327699 IL393216:IL393235 SH393216:SH393235 ACD393216:ACD393235 ALZ393216:ALZ393235 AVV393216:AVV393235 BFR393216:BFR393235 BPN393216:BPN393235 BZJ393216:BZJ393235 CJF393216:CJF393235 CTB393216:CTB393235 DCX393216:DCX393235 DMT393216:DMT393235 DWP393216:DWP393235 EGL393216:EGL393235 EQH393216:EQH393235 FAD393216:FAD393235 FJZ393216:FJZ393235 FTV393216:FTV393235 GDR393216:GDR393235 GNN393216:GNN393235 GXJ393216:GXJ393235 HHF393216:HHF393235 HRB393216:HRB393235 IAX393216:IAX393235 IKT393216:IKT393235 IUP393216:IUP393235 JEL393216:JEL393235 JOH393216:JOH393235 JYD393216:JYD393235 KHZ393216:KHZ393235 KRV393216:KRV393235 LBR393216:LBR393235 LLN393216:LLN393235 LVJ393216:LVJ393235 MFF393216:MFF393235 MPB393216:MPB393235 MYX393216:MYX393235 NIT393216:NIT393235 NSP393216:NSP393235 OCL393216:OCL393235 OMH393216:OMH393235 OWD393216:OWD393235 PFZ393216:PFZ393235 PPV393216:PPV393235 PZR393216:PZR393235 QJN393216:QJN393235 QTJ393216:QTJ393235 RDF393216:RDF393235 RNB393216:RNB393235 RWX393216:RWX393235 SGT393216:SGT393235 SQP393216:SQP393235 TAL393216:TAL393235 TKH393216:TKH393235 TUD393216:TUD393235 UDZ393216:UDZ393235 UNV393216:UNV393235 UXR393216:UXR393235 VHN393216:VHN393235 VRJ393216:VRJ393235 WBF393216:WBF393235 WLB393216:WLB393235 WUX393216:WUX393235 IL458752:IL458771 SH458752:SH458771 ACD458752:ACD458771 ALZ458752:ALZ458771 AVV458752:AVV458771 BFR458752:BFR458771 BPN458752:BPN458771 BZJ458752:BZJ458771 CJF458752:CJF458771 CTB458752:CTB458771 DCX458752:DCX458771 DMT458752:DMT458771 DWP458752:DWP458771 EGL458752:EGL458771 EQH458752:EQH458771 FAD458752:FAD458771 FJZ458752:FJZ458771 FTV458752:FTV458771 GDR458752:GDR458771 GNN458752:GNN458771 GXJ458752:GXJ458771 HHF458752:HHF458771 HRB458752:HRB458771 IAX458752:IAX458771 IKT458752:IKT458771 IUP458752:IUP458771 JEL458752:JEL458771 JOH458752:JOH458771 JYD458752:JYD458771 KHZ458752:KHZ458771 KRV458752:KRV458771 LBR458752:LBR458771 LLN458752:LLN458771 LVJ458752:LVJ458771 MFF458752:MFF458771 MPB458752:MPB458771 MYX458752:MYX458771 NIT458752:NIT458771 NSP458752:NSP458771 OCL458752:OCL458771 OMH458752:OMH458771 OWD458752:OWD458771 PFZ458752:PFZ458771 PPV458752:PPV458771 PZR458752:PZR458771 QJN458752:QJN458771 QTJ458752:QTJ458771 RDF458752:RDF458771 RNB458752:RNB458771 RWX458752:RWX458771 SGT458752:SGT458771 SQP458752:SQP458771 TAL458752:TAL458771 TKH458752:TKH458771 TUD458752:TUD458771 UDZ458752:UDZ458771 UNV458752:UNV458771 UXR458752:UXR458771 VHN458752:VHN458771 VRJ458752:VRJ458771 WBF458752:WBF458771 WLB458752:WLB458771 WUX458752:WUX458771 IL524288:IL524307 SH524288:SH524307 ACD524288:ACD524307 ALZ524288:ALZ524307 AVV524288:AVV524307 BFR524288:BFR524307 BPN524288:BPN524307 BZJ524288:BZJ524307 CJF524288:CJF524307 CTB524288:CTB524307 DCX524288:DCX524307 DMT524288:DMT524307 DWP524288:DWP524307 EGL524288:EGL524307 EQH524288:EQH524307 FAD524288:FAD524307 FJZ524288:FJZ524307 FTV524288:FTV524307 GDR524288:GDR524307 GNN524288:GNN524307 GXJ524288:GXJ524307 HHF524288:HHF524307 HRB524288:HRB524307 IAX524288:IAX524307 IKT524288:IKT524307 IUP524288:IUP524307 JEL524288:JEL524307 JOH524288:JOH524307 JYD524288:JYD524307 KHZ524288:KHZ524307 KRV524288:KRV524307 LBR524288:LBR524307 LLN524288:LLN524307 LVJ524288:LVJ524307 MFF524288:MFF524307 MPB524288:MPB524307 MYX524288:MYX524307 NIT524288:NIT524307 NSP524288:NSP524307 OCL524288:OCL524307 OMH524288:OMH524307 OWD524288:OWD524307 PFZ524288:PFZ524307 PPV524288:PPV524307 PZR524288:PZR524307 QJN524288:QJN524307 QTJ524288:QTJ524307 RDF524288:RDF524307 RNB524288:RNB524307 RWX524288:RWX524307 SGT524288:SGT524307 SQP524288:SQP524307 TAL524288:TAL524307 TKH524288:TKH524307 TUD524288:TUD524307 UDZ524288:UDZ524307 UNV524288:UNV524307 UXR524288:UXR524307 VHN524288:VHN524307 VRJ524288:VRJ524307 WBF524288:WBF524307 WLB524288:WLB524307 WUX524288:WUX524307 IL589824:IL589843 SH589824:SH589843 ACD589824:ACD589843 ALZ589824:ALZ589843 AVV589824:AVV589843 BFR589824:BFR589843 BPN589824:BPN589843 BZJ589824:BZJ589843 CJF589824:CJF589843 CTB589824:CTB589843 DCX589824:DCX589843 DMT589824:DMT589843 DWP589824:DWP589843 EGL589824:EGL589843 EQH589824:EQH589843 FAD589824:FAD589843 FJZ589824:FJZ589843 FTV589824:FTV589843 GDR589824:GDR589843 GNN589824:GNN589843 GXJ589824:GXJ589843 HHF589824:HHF589843 HRB589824:HRB589843 IAX589824:IAX589843 IKT589824:IKT589843 IUP589824:IUP589843 JEL589824:JEL589843 JOH589824:JOH589843 JYD589824:JYD589843 KHZ589824:KHZ589843 KRV589824:KRV589843 LBR589824:LBR589843 LLN589824:LLN589843 LVJ589824:LVJ589843 MFF589824:MFF589843 MPB589824:MPB589843 MYX589824:MYX589843 NIT589824:NIT589843 NSP589824:NSP589843 OCL589824:OCL589843 OMH589824:OMH589843 OWD589824:OWD589843 PFZ589824:PFZ589843 PPV589824:PPV589843 PZR589824:PZR589843 QJN589824:QJN589843 QTJ589824:QTJ589843 RDF589824:RDF589843 RNB589824:RNB589843 RWX589824:RWX589843 SGT589824:SGT589843 SQP589824:SQP589843 TAL589824:TAL589843 TKH589824:TKH589843 TUD589824:TUD589843 UDZ589824:UDZ589843 UNV589824:UNV589843 UXR589824:UXR589843 VHN589824:VHN589843 VRJ589824:VRJ589843 WBF589824:WBF589843 WLB589824:WLB589843 WUX589824:WUX589843 IL655360:IL655379 SH655360:SH655379 ACD655360:ACD655379 ALZ655360:ALZ655379 AVV655360:AVV655379 BFR655360:BFR655379 BPN655360:BPN655379 BZJ655360:BZJ655379 CJF655360:CJF655379 CTB655360:CTB655379 DCX655360:DCX655379 DMT655360:DMT655379 DWP655360:DWP655379 EGL655360:EGL655379 EQH655360:EQH655379 FAD655360:FAD655379 FJZ655360:FJZ655379 FTV655360:FTV655379 GDR655360:GDR655379 GNN655360:GNN655379 GXJ655360:GXJ655379 HHF655360:HHF655379 HRB655360:HRB655379 IAX655360:IAX655379 IKT655360:IKT655379 IUP655360:IUP655379 JEL655360:JEL655379 JOH655360:JOH655379 JYD655360:JYD655379 KHZ655360:KHZ655379 KRV655360:KRV655379 LBR655360:LBR655379 LLN655360:LLN655379 LVJ655360:LVJ655379 MFF655360:MFF655379 MPB655360:MPB655379 MYX655360:MYX655379 NIT655360:NIT655379 NSP655360:NSP655379 OCL655360:OCL655379 OMH655360:OMH655379 OWD655360:OWD655379 PFZ655360:PFZ655379 PPV655360:PPV655379 PZR655360:PZR655379 QJN655360:QJN655379 QTJ655360:QTJ655379 RDF655360:RDF655379 RNB655360:RNB655379 RWX655360:RWX655379 SGT655360:SGT655379 SQP655360:SQP655379 TAL655360:TAL655379 TKH655360:TKH655379 TUD655360:TUD655379 UDZ655360:UDZ655379 UNV655360:UNV655379 UXR655360:UXR655379 VHN655360:VHN655379 VRJ655360:VRJ655379 WBF655360:WBF655379 WLB655360:WLB655379 WUX655360:WUX655379 IL720896:IL720915 SH720896:SH720915 ACD720896:ACD720915 ALZ720896:ALZ720915 AVV720896:AVV720915 BFR720896:BFR720915 BPN720896:BPN720915 BZJ720896:BZJ720915 CJF720896:CJF720915 CTB720896:CTB720915 DCX720896:DCX720915 DMT720896:DMT720915 DWP720896:DWP720915 EGL720896:EGL720915 EQH720896:EQH720915 FAD720896:FAD720915 FJZ720896:FJZ720915 FTV720896:FTV720915 GDR720896:GDR720915 GNN720896:GNN720915 GXJ720896:GXJ720915 HHF720896:HHF720915 HRB720896:HRB720915 IAX720896:IAX720915 IKT720896:IKT720915 IUP720896:IUP720915 JEL720896:JEL720915 JOH720896:JOH720915 JYD720896:JYD720915 KHZ720896:KHZ720915 KRV720896:KRV720915 LBR720896:LBR720915 LLN720896:LLN720915 LVJ720896:LVJ720915 MFF720896:MFF720915 MPB720896:MPB720915 MYX720896:MYX720915 NIT720896:NIT720915 NSP720896:NSP720915 OCL720896:OCL720915 OMH720896:OMH720915 OWD720896:OWD720915 PFZ720896:PFZ720915 PPV720896:PPV720915 PZR720896:PZR720915 QJN720896:QJN720915 QTJ720896:QTJ720915 RDF720896:RDF720915 RNB720896:RNB720915 RWX720896:RWX720915 SGT720896:SGT720915 SQP720896:SQP720915 TAL720896:TAL720915 TKH720896:TKH720915 TUD720896:TUD720915 UDZ720896:UDZ720915 UNV720896:UNV720915 UXR720896:UXR720915 VHN720896:VHN720915 VRJ720896:VRJ720915 WBF720896:WBF720915 WLB720896:WLB720915 WUX720896:WUX720915 IL786432:IL786451 SH786432:SH786451 ACD786432:ACD786451 ALZ786432:ALZ786451 AVV786432:AVV786451 BFR786432:BFR786451 BPN786432:BPN786451 BZJ786432:BZJ786451 CJF786432:CJF786451 CTB786432:CTB786451 DCX786432:DCX786451 DMT786432:DMT786451 DWP786432:DWP786451 EGL786432:EGL786451 EQH786432:EQH786451 FAD786432:FAD786451 FJZ786432:FJZ786451 FTV786432:FTV786451 GDR786432:GDR786451 GNN786432:GNN786451 GXJ786432:GXJ786451 HHF786432:HHF786451 HRB786432:HRB786451 IAX786432:IAX786451 IKT786432:IKT786451 IUP786432:IUP786451 JEL786432:JEL786451 JOH786432:JOH786451 JYD786432:JYD786451 KHZ786432:KHZ786451 KRV786432:KRV786451 LBR786432:LBR786451 LLN786432:LLN786451 LVJ786432:LVJ786451 MFF786432:MFF786451 MPB786432:MPB786451 MYX786432:MYX786451 NIT786432:NIT786451 NSP786432:NSP786451 OCL786432:OCL786451 OMH786432:OMH786451 OWD786432:OWD786451 PFZ786432:PFZ786451 PPV786432:PPV786451 PZR786432:PZR786451 QJN786432:QJN786451 QTJ786432:QTJ786451 RDF786432:RDF786451 RNB786432:RNB786451 RWX786432:RWX786451 SGT786432:SGT786451 SQP786432:SQP786451 TAL786432:TAL786451 TKH786432:TKH786451 TUD786432:TUD786451 UDZ786432:UDZ786451 UNV786432:UNV786451 UXR786432:UXR786451 VHN786432:VHN786451 VRJ786432:VRJ786451 WBF786432:WBF786451 WLB786432:WLB786451 WUX786432:WUX786451 IL851968:IL851987 SH851968:SH851987 ACD851968:ACD851987 ALZ851968:ALZ851987 AVV851968:AVV851987 BFR851968:BFR851987 BPN851968:BPN851987 BZJ851968:BZJ851987 CJF851968:CJF851987 CTB851968:CTB851987 DCX851968:DCX851987 DMT851968:DMT851987 DWP851968:DWP851987 EGL851968:EGL851987 EQH851968:EQH851987 FAD851968:FAD851987 FJZ851968:FJZ851987 FTV851968:FTV851987 GDR851968:GDR851987 GNN851968:GNN851987 GXJ851968:GXJ851987 HHF851968:HHF851987 HRB851968:HRB851987 IAX851968:IAX851987 IKT851968:IKT851987 IUP851968:IUP851987 JEL851968:JEL851987 JOH851968:JOH851987 JYD851968:JYD851987 KHZ851968:KHZ851987 KRV851968:KRV851987 LBR851968:LBR851987 LLN851968:LLN851987 LVJ851968:LVJ851987 MFF851968:MFF851987 MPB851968:MPB851987 MYX851968:MYX851987 NIT851968:NIT851987 NSP851968:NSP851987 OCL851968:OCL851987 OMH851968:OMH851987 OWD851968:OWD851987 PFZ851968:PFZ851987 PPV851968:PPV851987 PZR851968:PZR851987 QJN851968:QJN851987 QTJ851968:QTJ851987 RDF851968:RDF851987 RNB851968:RNB851987 RWX851968:RWX851987 SGT851968:SGT851987 SQP851968:SQP851987 TAL851968:TAL851987 TKH851968:TKH851987 TUD851968:TUD851987 UDZ851968:UDZ851987 UNV851968:UNV851987 UXR851968:UXR851987 VHN851968:VHN851987 VRJ851968:VRJ851987 WBF851968:WBF851987 WLB851968:WLB851987 WUX851968:WUX851987 IL917504:IL917523 SH917504:SH917523 ACD917504:ACD917523 ALZ917504:ALZ917523 AVV917504:AVV917523 BFR917504:BFR917523 BPN917504:BPN917523 BZJ917504:BZJ917523 CJF917504:CJF917523 CTB917504:CTB917523 DCX917504:DCX917523 DMT917504:DMT917523 DWP917504:DWP917523 EGL917504:EGL917523 EQH917504:EQH917523 FAD917504:FAD917523 FJZ917504:FJZ917523 FTV917504:FTV917523 GDR917504:GDR917523 GNN917504:GNN917523 GXJ917504:GXJ917523 HHF917504:HHF917523 HRB917504:HRB917523 IAX917504:IAX917523 IKT917504:IKT917523 IUP917504:IUP917523 JEL917504:JEL917523 JOH917504:JOH917523 JYD917504:JYD917523 KHZ917504:KHZ917523 KRV917504:KRV917523 LBR917504:LBR917523 LLN917504:LLN917523 LVJ917504:LVJ917523 MFF917504:MFF917523 MPB917504:MPB917523 MYX917504:MYX917523 NIT917504:NIT917523 NSP917504:NSP917523 OCL917504:OCL917523 OMH917504:OMH917523 OWD917504:OWD917523 PFZ917504:PFZ917523 PPV917504:PPV917523 PZR917504:PZR917523 QJN917504:QJN917523 QTJ917504:QTJ917523 RDF917504:RDF917523 RNB917504:RNB917523 RWX917504:RWX917523 SGT917504:SGT917523 SQP917504:SQP917523 TAL917504:TAL917523 TKH917504:TKH917523 TUD917504:TUD917523 UDZ917504:UDZ917523 UNV917504:UNV917523 UXR917504:UXR917523 VHN917504:VHN917523 VRJ917504:VRJ917523 WBF917504:WBF917523 WLB917504:WLB917523 WUX917504:WUX917523 IL983040:IL983059 SH983040:SH983059 ACD983040:ACD983059 ALZ983040:ALZ983059 AVV983040:AVV983059 BFR983040:BFR983059 BPN983040:BPN983059 BZJ983040:BZJ983059 CJF983040:CJF983059 CTB983040:CTB983059 DCX983040:DCX983059 DMT983040:DMT983059 DWP983040:DWP983059 EGL983040:EGL983059 EQH983040:EQH983059 FAD983040:FAD983059 FJZ983040:FJZ983059 FTV983040:FTV983059 GDR983040:GDR983059 GNN983040:GNN983059 GXJ983040:GXJ983059 HHF983040:HHF983059 HRB983040:HRB983059 IAX983040:IAX983059 IKT983040:IKT983059 IUP983040:IUP983059 JEL983040:JEL983059 JOH983040:JOH983059 JYD983040:JYD983059 KHZ983040:KHZ983059 KRV983040:KRV983059 LBR983040:LBR983059 LLN983040:LLN983059 LVJ983040:LVJ983059 MFF983040:MFF983059 MPB983040:MPB983059 MYX983040:MYX983059 NIT983040:NIT983059 NSP983040:NSP983059 OCL983040:OCL983059 OMH983040:OMH983059 OWD983040:OWD983059 PFZ983040:PFZ983059 PPV983040:PPV983059 PZR983040:PZR983059 QJN983040:QJN983059 QTJ983040:QTJ983059 RDF983040:RDF983059 RNB983040:RNB983059 RWX983040:RWX983059 SGT983040:SGT983059 SQP983040:SQP983059 TAL983040:TAL983059 TKH983040:TKH983059 TUD983040:TUD983059 UDZ983040:UDZ983059 UNV983040:UNV983059 UXR983040:UXR983059 VHN983040:VHN983059 VRJ983040:VRJ983059 WBF983040:WBF983059 WLB983040:WLB983059 IL8:IL42 SH8:SH42 ACD8:ACD42 ALZ8:ALZ42 AVV8:AVV42 BFR8:BFR42 BPN8:BPN42 BZJ8:BZJ42 CJF8:CJF42 CTB8:CTB42 DCX8:DCX42 DMT8:DMT42 DWP8:DWP42 EGL8:EGL42 EQH8:EQH42 FAD8:FAD42 FJZ8:FJZ42 FTV8:FTV42 GDR8:GDR42 GNN8:GNN42 GXJ8:GXJ42 HHF8:HHF42 HRB8:HRB42 IAX8:IAX42 IKT8:IKT42 IUP8:IUP42 JEL8:JEL42 JOH8:JOH42 JYD8:JYD42 KHZ8:KHZ42 KRV8:KRV42 LBR8:LBR42 LLN8:LLN42 LVJ8:LVJ42 MFF8:MFF42 MPB8:MPB42 MYX8:MYX42 NIT8:NIT42 NSP8:NSP42 OCL8:OCL42 OMH8:OMH42 OWD8:OWD42 PFZ8:PFZ42 PPV8:PPV42 PZR8:PZR42 QJN8:QJN42 QTJ8:QTJ42 RDF8:RDF42 RNB8:RNB42 RWX8:RWX42 SGT8:SGT42 SQP8:SQP42 TAL8:TAL42 TKH8:TKH42 TUD8:TUD42 UDZ8:UDZ42 UNV8:UNV42 UXR8:UXR42 VHN8:VHN42 VRJ8:VRJ42 WBF8:WBF42 WLB8:WLB42 WUX8:WUX42">
      <formula1>$B$53:$B$54</formula1>
    </dataValidation>
    <dataValidation type="list" showInputMessage="1" showErrorMessage="1" prompt="空白にする時は、「Delete」キーを押してください。" sqref="WUV983040:WUV983059 IJ65536:IJ65555 SF65536:SF65555 ACB65536:ACB65555 ALX65536:ALX65555 AVT65536:AVT65555 BFP65536:BFP65555 BPL65536:BPL65555 BZH65536:BZH65555 CJD65536:CJD65555 CSZ65536:CSZ65555 DCV65536:DCV65555 DMR65536:DMR65555 DWN65536:DWN65555 EGJ65536:EGJ65555 EQF65536:EQF65555 FAB65536:FAB65555 FJX65536:FJX65555 FTT65536:FTT65555 GDP65536:GDP65555 GNL65536:GNL65555 GXH65536:GXH65555 HHD65536:HHD65555 HQZ65536:HQZ65555 IAV65536:IAV65555 IKR65536:IKR65555 IUN65536:IUN65555 JEJ65536:JEJ65555 JOF65536:JOF65555 JYB65536:JYB65555 KHX65536:KHX65555 KRT65536:KRT65555 LBP65536:LBP65555 LLL65536:LLL65555 LVH65536:LVH65555 MFD65536:MFD65555 MOZ65536:MOZ65555 MYV65536:MYV65555 NIR65536:NIR65555 NSN65536:NSN65555 OCJ65536:OCJ65555 OMF65536:OMF65555 OWB65536:OWB65555 PFX65536:PFX65555 PPT65536:PPT65555 PZP65536:PZP65555 QJL65536:QJL65555 QTH65536:QTH65555 RDD65536:RDD65555 RMZ65536:RMZ65555 RWV65536:RWV65555 SGR65536:SGR65555 SQN65536:SQN65555 TAJ65536:TAJ65555 TKF65536:TKF65555 TUB65536:TUB65555 UDX65536:UDX65555 UNT65536:UNT65555 UXP65536:UXP65555 VHL65536:VHL65555 VRH65536:VRH65555 WBD65536:WBD65555 WKZ65536:WKZ65555 WUV65536:WUV65555 IJ131072:IJ131091 SF131072:SF131091 ACB131072:ACB131091 ALX131072:ALX131091 AVT131072:AVT131091 BFP131072:BFP131091 BPL131072:BPL131091 BZH131072:BZH131091 CJD131072:CJD131091 CSZ131072:CSZ131091 DCV131072:DCV131091 DMR131072:DMR131091 DWN131072:DWN131091 EGJ131072:EGJ131091 EQF131072:EQF131091 FAB131072:FAB131091 FJX131072:FJX131091 FTT131072:FTT131091 GDP131072:GDP131091 GNL131072:GNL131091 GXH131072:GXH131091 HHD131072:HHD131091 HQZ131072:HQZ131091 IAV131072:IAV131091 IKR131072:IKR131091 IUN131072:IUN131091 JEJ131072:JEJ131091 JOF131072:JOF131091 JYB131072:JYB131091 KHX131072:KHX131091 KRT131072:KRT131091 LBP131072:LBP131091 LLL131072:LLL131091 LVH131072:LVH131091 MFD131072:MFD131091 MOZ131072:MOZ131091 MYV131072:MYV131091 NIR131072:NIR131091 NSN131072:NSN131091 OCJ131072:OCJ131091 OMF131072:OMF131091 OWB131072:OWB131091 PFX131072:PFX131091 PPT131072:PPT131091 PZP131072:PZP131091 QJL131072:QJL131091 QTH131072:QTH131091 RDD131072:RDD131091 RMZ131072:RMZ131091 RWV131072:RWV131091 SGR131072:SGR131091 SQN131072:SQN131091 TAJ131072:TAJ131091 TKF131072:TKF131091 TUB131072:TUB131091 UDX131072:UDX131091 UNT131072:UNT131091 UXP131072:UXP131091 VHL131072:VHL131091 VRH131072:VRH131091 WBD131072:WBD131091 WKZ131072:WKZ131091 WUV131072:WUV131091 IJ196608:IJ196627 SF196608:SF196627 ACB196608:ACB196627 ALX196608:ALX196627 AVT196608:AVT196627 BFP196608:BFP196627 BPL196608:BPL196627 BZH196608:BZH196627 CJD196608:CJD196627 CSZ196608:CSZ196627 DCV196608:DCV196627 DMR196608:DMR196627 DWN196608:DWN196627 EGJ196608:EGJ196627 EQF196608:EQF196627 FAB196608:FAB196627 FJX196608:FJX196627 FTT196608:FTT196627 GDP196608:GDP196627 GNL196608:GNL196627 GXH196608:GXH196627 HHD196608:HHD196627 HQZ196608:HQZ196627 IAV196608:IAV196627 IKR196608:IKR196627 IUN196608:IUN196627 JEJ196608:JEJ196627 JOF196608:JOF196627 JYB196608:JYB196627 KHX196608:KHX196627 KRT196608:KRT196627 LBP196608:LBP196627 LLL196608:LLL196627 LVH196608:LVH196627 MFD196608:MFD196627 MOZ196608:MOZ196627 MYV196608:MYV196627 NIR196608:NIR196627 NSN196608:NSN196627 OCJ196608:OCJ196627 OMF196608:OMF196627 OWB196608:OWB196627 PFX196608:PFX196627 PPT196608:PPT196627 PZP196608:PZP196627 QJL196608:QJL196627 QTH196608:QTH196627 RDD196608:RDD196627 RMZ196608:RMZ196627 RWV196608:RWV196627 SGR196608:SGR196627 SQN196608:SQN196627 TAJ196608:TAJ196627 TKF196608:TKF196627 TUB196608:TUB196627 UDX196608:UDX196627 UNT196608:UNT196627 UXP196608:UXP196627 VHL196608:VHL196627 VRH196608:VRH196627 WBD196608:WBD196627 WKZ196608:WKZ196627 WUV196608:WUV196627 IJ262144:IJ262163 SF262144:SF262163 ACB262144:ACB262163 ALX262144:ALX262163 AVT262144:AVT262163 BFP262144:BFP262163 BPL262144:BPL262163 BZH262144:BZH262163 CJD262144:CJD262163 CSZ262144:CSZ262163 DCV262144:DCV262163 DMR262144:DMR262163 DWN262144:DWN262163 EGJ262144:EGJ262163 EQF262144:EQF262163 FAB262144:FAB262163 FJX262144:FJX262163 FTT262144:FTT262163 GDP262144:GDP262163 GNL262144:GNL262163 GXH262144:GXH262163 HHD262144:HHD262163 HQZ262144:HQZ262163 IAV262144:IAV262163 IKR262144:IKR262163 IUN262144:IUN262163 JEJ262144:JEJ262163 JOF262144:JOF262163 JYB262144:JYB262163 KHX262144:KHX262163 KRT262144:KRT262163 LBP262144:LBP262163 LLL262144:LLL262163 LVH262144:LVH262163 MFD262144:MFD262163 MOZ262144:MOZ262163 MYV262144:MYV262163 NIR262144:NIR262163 NSN262144:NSN262163 OCJ262144:OCJ262163 OMF262144:OMF262163 OWB262144:OWB262163 PFX262144:PFX262163 PPT262144:PPT262163 PZP262144:PZP262163 QJL262144:QJL262163 QTH262144:QTH262163 RDD262144:RDD262163 RMZ262144:RMZ262163 RWV262144:RWV262163 SGR262144:SGR262163 SQN262144:SQN262163 TAJ262144:TAJ262163 TKF262144:TKF262163 TUB262144:TUB262163 UDX262144:UDX262163 UNT262144:UNT262163 UXP262144:UXP262163 VHL262144:VHL262163 VRH262144:VRH262163 WBD262144:WBD262163 WKZ262144:WKZ262163 WUV262144:WUV262163 IJ327680:IJ327699 SF327680:SF327699 ACB327680:ACB327699 ALX327680:ALX327699 AVT327680:AVT327699 BFP327680:BFP327699 BPL327680:BPL327699 BZH327680:BZH327699 CJD327680:CJD327699 CSZ327680:CSZ327699 DCV327680:DCV327699 DMR327680:DMR327699 DWN327680:DWN327699 EGJ327680:EGJ327699 EQF327680:EQF327699 FAB327680:FAB327699 FJX327680:FJX327699 FTT327680:FTT327699 GDP327680:GDP327699 GNL327680:GNL327699 GXH327680:GXH327699 HHD327680:HHD327699 HQZ327680:HQZ327699 IAV327680:IAV327699 IKR327680:IKR327699 IUN327680:IUN327699 JEJ327680:JEJ327699 JOF327680:JOF327699 JYB327680:JYB327699 KHX327680:KHX327699 KRT327680:KRT327699 LBP327680:LBP327699 LLL327680:LLL327699 LVH327680:LVH327699 MFD327680:MFD327699 MOZ327680:MOZ327699 MYV327680:MYV327699 NIR327680:NIR327699 NSN327680:NSN327699 OCJ327680:OCJ327699 OMF327680:OMF327699 OWB327680:OWB327699 PFX327680:PFX327699 PPT327680:PPT327699 PZP327680:PZP327699 QJL327680:QJL327699 QTH327680:QTH327699 RDD327680:RDD327699 RMZ327680:RMZ327699 RWV327680:RWV327699 SGR327680:SGR327699 SQN327680:SQN327699 TAJ327680:TAJ327699 TKF327680:TKF327699 TUB327680:TUB327699 UDX327680:UDX327699 UNT327680:UNT327699 UXP327680:UXP327699 VHL327680:VHL327699 VRH327680:VRH327699 WBD327680:WBD327699 WKZ327680:WKZ327699 WUV327680:WUV327699 IJ393216:IJ393235 SF393216:SF393235 ACB393216:ACB393235 ALX393216:ALX393235 AVT393216:AVT393235 BFP393216:BFP393235 BPL393216:BPL393235 BZH393216:BZH393235 CJD393216:CJD393235 CSZ393216:CSZ393235 DCV393216:DCV393235 DMR393216:DMR393235 DWN393216:DWN393235 EGJ393216:EGJ393235 EQF393216:EQF393235 FAB393216:FAB393235 FJX393216:FJX393235 FTT393216:FTT393235 GDP393216:GDP393235 GNL393216:GNL393235 GXH393216:GXH393235 HHD393216:HHD393235 HQZ393216:HQZ393235 IAV393216:IAV393235 IKR393216:IKR393235 IUN393216:IUN393235 JEJ393216:JEJ393235 JOF393216:JOF393235 JYB393216:JYB393235 KHX393216:KHX393235 KRT393216:KRT393235 LBP393216:LBP393235 LLL393216:LLL393235 LVH393216:LVH393235 MFD393216:MFD393235 MOZ393216:MOZ393235 MYV393216:MYV393235 NIR393216:NIR393235 NSN393216:NSN393235 OCJ393216:OCJ393235 OMF393216:OMF393235 OWB393216:OWB393235 PFX393216:PFX393235 PPT393216:PPT393235 PZP393216:PZP393235 QJL393216:QJL393235 QTH393216:QTH393235 RDD393216:RDD393235 RMZ393216:RMZ393235 RWV393216:RWV393235 SGR393216:SGR393235 SQN393216:SQN393235 TAJ393216:TAJ393235 TKF393216:TKF393235 TUB393216:TUB393235 UDX393216:UDX393235 UNT393216:UNT393235 UXP393216:UXP393235 VHL393216:VHL393235 VRH393216:VRH393235 WBD393216:WBD393235 WKZ393216:WKZ393235 WUV393216:WUV393235 IJ458752:IJ458771 SF458752:SF458771 ACB458752:ACB458771 ALX458752:ALX458771 AVT458752:AVT458771 BFP458752:BFP458771 BPL458752:BPL458771 BZH458752:BZH458771 CJD458752:CJD458771 CSZ458752:CSZ458771 DCV458752:DCV458771 DMR458752:DMR458771 DWN458752:DWN458771 EGJ458752:EGJ458771 EQF458752:EQF458771 FAB458752:FAB458771 FJX458752:FJX458771 FTT458752:FTT458771 GDP458752:GDP458771 GNL458752:GNL458771 GXH458752:GXH458771 HHD458752:HHD458771 HQZ458752:HQZ458771 IAV458752:IAV458771 IKR458752:IKR458771 IUN458752:IUN458771 JEJ458752:JEJ458771 JOF458752:JOF458771 JYB458752:JYB458771 KHX458752:KHX458771 KRT458752:KRT458771 LBP458752:LBP458771 LLL458752:LLL458771 LVH458752:LVH458771 MFD458752:MFD458771 MOZ458752:MOZ458771 MYV458752:MYV458771 NIR458752:NIR458771 NSN458752:NSN458771 OCJ458752:OCJ458771 OMF458752:OMF458771 OWB458752:OWB458771 PFX458752:PFX458771 PPT458752:PPT458771 PZP458752:PZP458771 QJL458752:QJL458771 QTH458752:QTH458771 RDD458752:RDD458771 RMZ458752:RMZ458771 RWV458752:RWV458771 SGR458752:SGR458771 SQN458752:SQN458771 TAJ458752:TAJ458771 TKF458752:TKF458771 TUB458752:TUB458771 UDX458752:UDX458771 UNT458752:UNT458771 UXP458752:UXP458771 VHL458752:VHL458771 VRH458752:VRH458771 WBD458752:WBD458771 WKZ458752:WKZ458771 WUV458752:WUV458771 IJ524288:IJ524307 SF524288:SF524307 ACB524288:ACB524307 ALX524288:ALX524307 AVT524288:AVT524307 BFP524288:BFP524307 BPL524288:BPL524307 BZH524288:BZH524307 CJD524288:CJD524307 CSZ524288:CSZ524307 DCV524288:DCV524307 DMR524288:DMR524307 DWN524288:DWN524307 EGJ524288:EGJ524307 EQF524288:EQF524307 FAB524288:FAB524307 FJX524288:FJX524307 FTT524288:FTT524307 GDP524288:GDP524307 GNL524288:GNL524307 GXH524288:GXH524307 HHD524288:HHD524307 HQZ524288:HQZ524307 IAV524288:IAV524307 IKR524288:IKR524307 IUN524288:IUN524307 JEJ524288:JEJ524307 JOF524288:JOF524307 JYB524288:JYB524307 KHX524288:KHX524307 KRT524288:KRT524307 LBP524288:LBP524307 LLL524288:LLL524307 LVH524288:LVH524307 MFD524288:MFD524307 MOZ524288:MOZ524307 MYV524288:MYV524307 NIR524288:NIR524307 NSN524288:NSN524307 OCJ524288:OCJ524307 OMF524288:OMF524307 OWB524288:OWB524307 PFX524288:PFX524307 PPT524288:PPT524307 PZP524288:PZP524307 QJL524288:QJL524307 QTH524288:QTH524307 RDD524288:RDD524307 RMZ524288:RMZ524307 RWV524288:RWV524307 SGR524288:SGR524307 SQN524288:SQN524307 TAJ524288:TAJ524307 TKF524288:TKF524307 TUB524288:TUB524307 UDX524288:UDX524307 UNT524288:UNT524307 UXP524288:UXP524307 VHL524288:VHL524307 VRH524288:VRH524307 WBD524288:WBD524307 WKZ524288:WKZ524307 WUV524288:WUV524307 IJ589824:IJ589843 SF589824:SF589843 ACB589824:ACB589843 ALX589824:ALX589843 AVT589824:AVT589843 BFP589824:BFP589843 BPL589824:BPL589843 BZH589824:BZH589843 CJD589824:CJD589843 CSZ589824:CSZ589843 DCV589824:DCV589843 DMR589824:DMR589843 DWN589824:DWN589843 EGJ589824:EGJ589843 EQF589824:EQF589843 FAB589824:FAB589843 FJX589824:FJX589843 FTT589824:FTT589843 GDP589824:GDP589843 GNL589824:GNL589843 GXH589824:GXH589843 HHD589824:HHD589843 HQZ589824:HQZ589843 IAV589824:IAV589843 IKR589824:IKR589843 IUN589824:IUN589843 JEJ589824:JEJ589843 JOF589824:JOF589843 JYB589824:JYB589843 KHX589824:KHX589843 KRT589824:KRT589843 LBP589824:LBP589843 LLL589824:LLL589843 LVH589824:LVH589843 MFD589824:MFD589843 MOZ589824:MOZ589843 MYV589824:MYV589843 NIR589824:NIR589843 NSN589824:NSN589843 OCJ589824:OCJ589843 OMF589824:OMF589843 OWB589824:OWB589843 PFX589824:PFX589843 PPT589824:PPT589843 PZP589824:PZP589843 QJL589824:QJL589843 QTH589824:QTH589843 RDD589824:RDD589843 RMZ589824:RMZ589843 RWV589824:RWV589843 SGR589824:SGR589843 SQN589824:SQN589843 TAJ589824:TAJ589843 TKF589824:TKF589843 TUB589824:TUB589843 UDX589824:UDX589843 UNT589824:UNT589843 UXP589824:UXP589843 VHL589824:VHL589843 VRH589824:VRH589843 WBD589824:WBD589843 WKZ589824:WKZ589843 WUV589824:WUV589843 IJ655360:IJ655379 SF655360:SF655379 ACB655360:ACB655379 ALX655360:ALX655379 AVT655360:AVT655379 BFP655360:BFP655379 BPL655360:BPL655379 BZH655360:BZH655379 CJD655360:CJD655379 CSZ655360:CSZ655379 DCV655360:DCV655379 DMR655360:DMR655379 DWN655360:DWN655379 EGJ655360:EGJ655379 EQF655360:EQF655379 FAB655360:FAB655379 FJX655360:FJX655379 FTT655360:FTT655379 GDP655360:GDP655379 GNL655360:GNL655379 GXH655360:GXH655379 HHD655360:HHD655379 HQZ655360:HQZ655379 IAV655360:IAV655379 IKR655360:IKR655379 IUN655360:IUN655379 JEJ655360:JEJ655379 JOF655360:JOF655379 JYB655360:JYB655379 KHX655360:KHX655379 KRT655360:KRT655379 LBP655360:LBP655379 LLL655360:LLL655379 LVH655360:LVH655379 MFD655360:MFD655379 MOZ655360:MOZ655379 MYV655360:MYV655379 NIR655360:NIR655379 NSN655360:NSN655379 OCJ655360:OCJ655379 OMF655360:OMF655379 OWB655360:OWB655379 PFX655360:PFX655379 PPT655360:PPT655379 PZP655360:PZP655379 QJL655360:QJL655379 QTH655360:QTH655379 RDD655360:RDD655379 RMZ655360:RMZ655379 RWV655360:RWV655379 SGR655360:SGR655379 SQN655360:SQN655379 TAJ655360:TAJ655379 TKF655360:TKF655379 TUB655360:TUB655379 UDX655360:UDX655379 UNT655360:UNT655379 UXP655360:UXP655379 VHL655360:VHL655379 VRH655360:VRH655379 WBD655360:WBD655379 WKZ655360:WKZ655379 WUV655360:WUV655379 IJ720896:IJ720915 SF720896:SF720915 ACB720896:ACB720915 ALX720896:ALX720915 AVT720896:AVT720915 BFP720896:BFP720915 BPL720896:BPL720915 BZH720896:BZH720915 CJD720896:CJD720915 CSZ720896:CSZ720915 DCV720896:DCV720915 DMR720896:DMR720915 DWN720896:DWN720915 EGJ720896:EGJ720915 EQF720896:EQF720915 FAB720896:FAB720915 FJX720896:FJX720915 FTT720896:FTT720915 GDP720896:GDP720915 GNL720896:GNL720915 GXH720896:GXH720915 HHD720896:HHD720915 HQZ720896:HQZ720915 IAV720896:IAV720915 IKR720896:IKR720915 IUN720896:IUN720915 JEJ720896:JEJ720915 JOF720896:JOF720915 JYB720896:JYB720915 KHX720896:KHX720915 KRT720896:KRT720915 LBP720896:LBP720915 LLL720896:LLL720915 LVH720896:LVH720915 MFD720896:MFD720915 MOZ720896:MOZ720915 MYV720896:MYV720915 NIR720896:NIR720915 NSN720896:NSN720915 OCJ720896:OCJ720915 OMF720896:OMF720915 OWB720896:OWB720915 PFX720896:PFX720915 PPT720896:PPT720915 PZP720896:PZP720915 QJL720896:QJL720915 QTH720896:QTH720915 RDD720896:RDD720915 RMZ720896:RMZ720915 RWV720896:RWV720915 SGR720896:SGR720915 SQN720896:SQN720915 TAJ720896:TAJ720915 TKF720896:TKF720915 TUB720896:TUB720915 UDX720896:UDX720915 UNT720896:UNT720915 UXP720896:UXP720915 VHL720896:VHL720915 VRH720896:VRH720915 WBD720896:WBD720915 WKZ720896:WKZ720915 WUV720896:WUV720915 IJ786432:IJ786451 SF786432:SF786451 ACB786432:ACB786451 ALX786432:ALX786451 AVT786432:AVT786451 BFP786432:BFP786451 BPL786432:BPL786451 BZH786432:BZH786451 CJD786432:CJD786451 CSZ786432:CSZ786451 DCV786432:DCV786451 DMR786432:DMR786451 DWN786432:DWN786451 EGJ786432:EGJ786451 EQF786432:EQF786451 FAB786432:FAB786451 FJX786432:FJX786451 FTT786432:FTT786451 GDP786432:GDP786451 GNL786432:GNL786451 GXH786432:GXH786451 HHD786432:HHD786451 HQZ786432:HQZ786451 IAV786432:IAV786451 IKR786432:IKR786451 IUN786432:IUN786451 JEJ786432:JEJ786451 JOF786432:JOF786451 JYB786432:JYB786451 KHX786432:KHX786451 KRT786432:KRT786451 LBP786432:LBP786451 LLL786432:LLL786451 LVH786432:LVH786451 MFD786432:MFD786451 MOZ786432:MOZ786451 MYV786432:MYV786451 NIR786432:NIR786451 NSN786432:NSN786451 OCJ786432:OCJ786451 OMF786432:OMF786451 OWB786432:OWB786451 PFX786432:PFX786451 PPT786432:PPT786451 PZP786432:PZP786451 QJL786432:QJL786451 QTH786432:QTH786451 RDD786432:RDD786451 RMZ786432:RMZ786451 RWV786432:RWV786451 SGR786432:SGR786451 SQN786432:SQN786451 TAJ786432:TAJ786451 TKF786432:TKF786451 TUB786432:TUB786451 UDX786432:UDX786451 UNT786432:UNT786451 UXP786432:UXP786451 VHL786432:VHL786451 VRH786432:VRH786451 WBD786432:WBD786451 WKZ786432:WKZ786451 WUV786432:WUV786451 IJ851968:IJ851987 SF851968:SF851987 ACB851968:ACB851987 ALX851968:ALX851987 AVT851968:AVT851987 BFP851968:BFP851987 BPL851968:BPL851987 BZH851968:BZH851987 CJD851968:CJD851987 CSZ851968:CSZ851987 DCV851968:DCV851987 DMR851968:DMR851987 DWN851968:DWN851987 EGJ851968:EGJ851987 EQF851968:EQF851987 FAB851968:FAB851987 FJX851968:FJX851987 FTT851968:FTT851987 GDP851968:GDP851987 GNL851968:GNL851987 GXH851968:GXH851987 HHD851968:HHD851987 HQZ851968:HQZ851987 IAV851968:IAV851987 IKR851968:IKR851987 IUN851968:IUN851987 JEJ851968:JEJ851987 JOF851968:JOF851987 JYB851968:JYB851987 KHX851968:KHX851987 KRT851968:KRT851987 LBP851968:LBP851987 LLL851968:LLL851987 LVH851968:LVH851987 MFD851968:MFD851987 MOZ851968:MOZ851987 MYV851968:MYV851987 NIR851968:NIR851987 NSN851968:NSN851987 OCJ851968:OCJ851987 OMF851968:OMF851987 OWB851968:OWB851987 PFX851968:PFX851987 PPT851968:PPT851987 PZP851968:PZP851987 QJL851968:QJL851987 QTH851968:QTH851987 RDD851968:RDD851987 RMZ851968:RMZ851987 RWV851968:RWV851987 SGR851968:SGR851987 SQN851968:SQN851987 TAJ851968:TAJ851987 TKF851968:TKF851987 TUB851968:TUB851987 UDX851968:UDX851987 UNT851968:UNT851987 UXP851968:UXP851987 VHL851968:VHL851987 VRH851968:VRH851987 WBD851968:WBD851987 WKZ851968:WKZ851987 WUV851968:WUV851987 IJ917504:IJ917523 SF917504:SF917523 ACB917504:ACB917523 ALX917504:ALX917523 AVT917504:AVT917523 BFP917504:BFP917523 BPL917504:BPL917523 BZH917504:BZH917523 CJD917504:CJD917523 CSZ917504:CSZ917523 DCV917504:DCV917523 DMR917504:DMR917523 DWN917504:DWN917523 EGJ917504:EGJ917523 EQF917504:EQF917523 FAB917504:FAB917523 FJX917504:FJX917523 FTT917504:FTT917523 GDP917504:GDP917523 GNL917504:GNL917523 GXH917504:GXH917523 HHD917504:HHD917523 HQZ917504:HQZ917523 IAV917504:IAV917523 IKR917504:IKR917523 IUN917504:IUN917523 JEJ917504:JEJ917523 JOF917504:JOF917523 JYB917504:JYB917523 KHX917504:KHX917523 KRT917504:KRT917523 LBP917504:LBP917523 LLL917504:LLL917523 LVH917504:LVH917523 MFD917504:MFD917523 MOZ917504:MOZ917523 MYV917504:MYV917523 NIR917504:NIR917523 NSN917504:NSN917523 OCJ917504:OCJ917523 OMF917504:OMF917523 OWB917504:OWB917523 PFX917504:PFX917523 PPT917504:PPT917523 PZP917504:PZP917523 QJL917504:QJL917523 QTH917504:QTH917523 RDD917504:RDD917523 RMZ917504:RMZ917523 RWV917504:RWV917523 SGR917504:SGR917523 SQN917504:SQN917523 TAJ917504:TAJ917523 TKF917504:TKF917523 TUB917504:TUB917523 UDX917504:UDX917523 UNT917504:UNT917523 UXP917504:UXP917523 VHL917504:VHL917523 VRH917504:VRH917523 WBD917504:WBD917523 WKZ917504:WKZ917523 WUV917504:WUV917523 IJ983040:IJ983059 SF983040:SF983059 ACB983040:ACB983059 ALX983040:ALX983059 AVT983040:AVT983059 BFP983040:BFP983059 BPL983040:BPL983059 BZH983040:BZH983059 CJD983040:CJD983059 CSZ983040:CSZ983059 DCV983040:DCV983059 DMR983040:DMR983059 DWN983040:DWN983059 EGJ983040:EGJ983059 EQF983040:EQF983059 FAB983040:FAB983059 FJX983040:FJX983059 FTT983040:FTT983059 GDP983040:GDP983059 GNL983040:GNL983059 GXH983040:GXH983059 HHD983040:HHD983059 HQZ983040:HQZ983059 IAV983040:IAV983059 IKR983040:IKR983059 IUN983040:IUN983059 JEJ983040:JEJ983059 JOF983040:JOF983059 JYB983040:JYB983059 KHX983040:KHX983059 KRT983040:KRT983059 LBP983040:LBP983059 LLL983040:LLL983059 LVH983040:LVH983059 MFD983040:MFD983059 MOZ983040:MOZ983059 MYV983040:MYV983059 NIR983040:NIR983059 NSN983040:NSN983059 OCJ983040:OCJ983059 OMF983040:OMF983059 OWB983040:OWB983059 PFX983040:PFX983059 PPT983040:PPT983059 PZP983040:PZP983059 QJL983040:QJL983059 QTH983040:QTH983059 RDD983040:RDD983059 RMZ983040:RMZ983059 RWV983040:RWV983059 SGR983040:SGR983059 SQN983040:SQN983059 TAJ983040:TAJ983059 TKF983040:TKF983059 TUB983040:TUB983059 UDX983040:UDX983059 UNT983040:UNT983059 UXP983040:UXP983059 VHL983040:VHL983059 VRH983040:VRH983059 WBD983040:WBD983059 WKZ983040:WKZ983059 IJ8:IJ42 SF8:SF42 ACB8:ACB42 ALX8:ALX42 AVT8:AVT42 BFP8:BFP42 BPL8:BPL42 BZH8:BZH42 CJD8:CJD42 CSZ8:CSZ42 DCV8:DCV42 DMR8:DMR42 DWN8:DWN42 EGJ8:EGJ42 EQF8:EQF42 FAB8:FAB42 FJX8:FJX42 FTT8:FTT42 GDP8:GDP42 GNL8:GNL42 GXH8:GXH42 HHD8:HHD42 HQZ8:HQZ42 IAV8:IAV42 IKR8:IKR42 IUN8:IUN42 JEJ8:JEJ42 JOF8:JOF42 JYB8:JYB42 KHX8:KHX42 KRT8:KRT42 LBP8:LBP42 LLL8:LLL42 LVH8:LVH42 MFD8:MFD42 MOZ8:MOZ42 MYV8:MYV42 NIR8:NIR42 NSN8:NSN42 OCJ8:OCJ42 OMF8:OMF42 OWB8:OWB42 PFX8:PFX42 PPT8:PPT42 PZP8:PZP42 QJL8:QJL42 QTH8:QTH42 RDD8:RDD42 RMZ8:RMZ42 RWV8:RWV42 SGR8:SGR42 SQN8:SQN42 TAJ8:TAJ42 TKF8:TKF42 TUB8:TUB42 UDX8:UDX42 UNT8:UNT42 UXP8:UXP42 VHL8:VHL42 VRH8:VRH42 WBD8:WBD42 WKZ8:WKZ42 WUV8:WUV42">
      <formula1>",×"</formula1>
    </dataValidation>
    <dataValidation type="list" allowBlank="1" showInputMessage="1" showErrorMessage="1" sqref="WUT983040:WUT983059 H65537:H65556 IH65536:IH65555 SD65536:SD65555 ABZ65536:ABZ65555 ALV65536:ALV65555 AVR65536:AVR65555 BFN65536:BFN65555 BPJ65536:BPJ65555 BZF65536:BZF65555 CJB65536:CJB65555 CSX65536:CSX65555 DCT65536:DCT65555 DMP65536:DMP65555 DWL65536:DWL65555 EGH65536:EGH65555 EQD65536:EQD65555 EZZ65536:EZZ65555 FJV65536:FJV65555 FTR65536:FTR65555 GDN65536:GDN65555 GNJ65536:GNJ65555 GXF65536:GXF65555 HHB65536:HHB65555 HQX65536:HQX65555 IAT65536:IAT65555 IKP65536:IKP65555 IUL65536:IUL65555 JEH65536:JEH65555 JOD65536:JOD65555 JXZ65536:JXZ65555 KHV65536:KHV65555 KRR65536:KRR65555 LBN65536:LBN65555 LLJ65536:LLJ65555 LVF65536:LVF65555 MFB65536:MFB65555 MOX65536:MOX65555 MYT65536:MYT65555 NIP65536:NIP65555 NSL65536:NSL65555 OCH65536:OCH65555 OMD65536:OMD65555 OVZ65536:OVZ65555 PFV65536:PFV65555 PPR65536:PPR65555 PZN65536:PZN65555 QJJ65536:QJJ65555 QTF65536:QTF65555 RDB65536:RDB65555 RMX65536:RMX65555 RWT65536:RWT65555 SGP65536:SGP65555 SQL65536:SQL65555 TAH65536:TAH65555 TKD65536:TKD65555 TTZ65536:TTZ65555 UDV65536:UDV65555 UNR65536:UNR65555 UXN65536:UXN65555 VHJ65536:VHJ65555 VRF65536:VRF65555 WBB65536:WBB65555 WKX65536:WKX65555 WUT65536:WUT65555 H131073:H131092 IH131072:IH131091 SD131072:SD131091 ABZ131072:ABZ131091 ALV131072:ALV131091 AVR131072:AVR131091 BFN131072:BFN131091 BPJ131072:BPJ131091 BZF131072:BZF131091 CJB131072:CJB131091 CSX131072:CSX131091 DCT131072:DCT131091 DMP131072:DMP131091 DWL131072:DWL131091 EGH131072:EGH131091 EQD131072:EQD131091 EZZ131072:EZZ131091 FJV131072:FJV131091 FTR131072:FTR131091 GDN131072:GDN131091 GNJ131072:GNJ131091 GXF131072:GXF131091 HHB131072:HHB131091 HQX131072:HQX131091 IAT131072:IAT131091 IKP131072:IKP131091 IUL131072:IUL131091 JEH131072:JEH131091 JOD131072:JOD131091 JXZ131072:JXZ131091 KHV131072:KHV131091 KRR131072:KRR131091 LBN131072:LBN131091 LLJ131072:LLJ131091 LVF131072:LVF131091 MFB131072:MFB131091 MOX131072:MOX131091 MYT131072:MYT131091 NIP131072:NIP131091 NSL131072:NSL131091 OCH131072:OCH131091 OMD131072:OMD131091 OVZ131072:OVZ131091 PFV131072:PFV131091 PPR131072:PPR131091 PZN131072:PZN131091 QJJ131072:QJJ131091 QTF131072:QTF131091 RDB131072:RDB131091 RMX131072:RMX131091 RWT131072:RWT131091 SGP131072:SGP131091 SQL131072:SQL131091 TAH131072:TAH131091 TKD131072:TKD131091 TTZ131072:TTZ131091 UDV131072:UDV131091 UNR131072:UNR131091 UXN131072:UXN131091 VHJ131072:VHJ131091 VRF131072:VRF131091 WBB131072:WBB131091 WKX131072:WKX131091 WUT131072:WUT131091 H196609:H196628 IH196608:IH196627 SD196608:SD196627 ABZ196608:ABZ196627 ALV196608:ALV196627 AVR196608:AVR196627 BFN196608:BFN196627 BPJ196608:BPJ196627 BZF196608:BZF196627 CJB196608:CJB196627 CSX196608:CSX196627 DCT196608:DCT196627 DMP196608:DMP196627 DWL196608:DWL196627 EGH196608:EGH196627 EQD196608:EQD196627 EZZ196608:EZZ196627 FJV196608:FJV196627 FTR196608:FTR196627 GDN196608:GDN196627 GNJ196608:GNJ196627 GXF196608:GXF196627 HHB196608:HHB196627 HQX196608:HQX196627 IAT196608:IAT196627 IKP196608:IKP196627 IUL196608:IUL196627 JEH196608:JEH196627 JOD196608:JOD196627 JXZ196608:JXZ196627 KHV196608:KHV196627 KRR196608:KRR196627 LBN196608:LBN196627 LLJ196608:LLJ196627 LVF196608:LVF196627 MFB196608:MFB196627 MOX196608:MOX196627 MYT196608:MYT196627 NIP196608:NIP196627 NSL196608:NSL196627 OCH196608:OCH196627 OMD196608:OMD196627 OVZ196608:OVZ196627 PFV196608:PFV196627 PPR196608:PPR196627 PZN196608:PZN196627 QJJ196608:QJJ196627 QTF196608:QTF196627 RDB196608:RDB196627 RMX196608:RMX196627 RWT196608:RWT196627 SGP196608:SGP196627 SQL196608:SQL196627 TAH196608:TAH196627 TKD196608:TKD196627 TTZ196608:TTZ196627 UDV196608:UDV196627 UNR196608:UNR196627 UXN196608:UXN196627 VHJ196608:VHJ196627 VRF196608:VRF196627 WBB196608:WBB196627 WKX196608:WKX196627 WUT196608:WUT196627 H262145:H262164 IH262144:IH262163 SD262144:SD262163 ABZ262144:ABZ262163 ALV262144:ALV262163 AVR262144:AVR262163 BFN262144:BFN262163 BPJ262144:BPJ262163 BZF262144:BZF262163 CJB262144:CJB262163 CSX262144:CSX262163 DCT262144:DCT262163 DMP262144:DMP262163 DWL262144:DWL262163 EGH262144:EGH262163 EQD262144:EQD262163 EZZ262144:EZZ262163 FJV262144:FJV262163 FTR262144:FTR262163 GDN262144:GDN262163 GNJ262144:GNJ262163 GXF262144:GXF262163 HHB262144:HHB262163 HQX262144:HQX262163 IAT262144:IAT262163 IKP262144:IKP262163 IUL262144:IUL262163 JEH262144:JEH262163 JOD262144:JOD262163 JXZ262144:JXZ262163 KHV262144:KHV262163 KRR262144:KRR262163 LBN262144:LBN262163 LLJ262144:LLJ262163 LVF262144:LVF262163 MFB262144:MFB262163 MOX262144:MOX262163 MYT262144:MYT262163 NIP262144:NIP262163 NSL262144:NSL262163 OCH262144:OCH262163 OMD262144:OMD262163 OVZ262144:OVZ262163 PFV262144:PFV262163 PPR262144:PPR262163 PZN262144:PZN262163 QJJ262144:QJJ262163 QTF262144:QTF262163 RDB262144:RDB262163 RMX262144:RMX262163 RWT262144:RWT262163 SGP262144:SGP262163 SQL262144:SQL262163 TAH262144:TAH262163 TKD262144:TKD262163 TTZ262144:TTZ262163 UDV262144:UDV262163 UNR262144:UNR262163 UXN262144:UXN262163 VHJ262144:VHJ262163 VRF262144:VRF262163 WBB262144:WBB262163 WKX262144:WKX262163 WUT262144:WUT262163 H327681:H327700 IH327680:IH327699 SD327680:SD327699 ABZ327680:ABZ327699 ALV327680:ALV327699 AVR327680:AVR327699 BFN327680:BFN327699 BPJ327680:BPJ327699 BZF327680:BZF327699 CJB327680:CJB327699 CSX327680:CSX327699 DCT327680:DCT327699 DMP327680:DMP327699 DWL327680:DWL327699 EGH327680:EGH327699 EQD327680:EQD327699 EZZ327680:EZZ327699 FJV327680:FJV327699 FTR327680:FTR327699 GDN327680:GDN327699 GNJ327680:GNJ327699 GXF327680:GXF327699 HHB327680:HHB327699 HQX327680:HQX327699 IAT327680:IAT327699 IKP327680:IKP327699 IUL327680:IUL327699 JEH327680:JEH327699 JOD327680:JOD327699 JXZ327680:JXZ327699 KHV327680:KHV327699 KRR327680:KRR327699 LBN327680:LBN327699 LLJ327680:LLJ327699 LVF327680:LVF327699 MFB327680:MFB327699 MOX327680:MOX327699 MYT327680:MYT327699 NIP327680:NIP327699 NSL327680:NSL327699 OCH327680:OCH327699 OMD327680:OMD327699 OVZ327680:OVZ327699 PFV327680:PFV327699 PPR327680:PPR327699 PZN327680:PZN327699 QJJ327680:QJJ327699 QTF327680:QTF327699 RDB327680:RDB327699 RMX327680:RMX327699 RWT327680:RWT327699 SGP327680:SGP327699 SQL327680:SQL327699 TAH327680:TAH327699 TKD327680:TKD327699 TTZ327680:TTZ327699 UDV327680:UDV327699 UNR327680:UNR327699 UXN327680:UXN327699 VHJ327680:VHJ327699 VRF327680:VRF327699 WBB327680:WBB327699 WKX327680:WKX327699 WUT327680:WUT327699 H393217:H393236 IH393216:IH393235 SD393216:SD393235 ABZ393216:ABZ393235 ALV393216:ALV393235 AVR393216:AVR393235 BFN393216:BFN393235 BPJ393216:BPJ393235 BZF393216:BZF393235 CJB393216:CJB393235 CSX393216:CSX393235 DCT393216:DCT393235 DMP393216:DMP393235 DWL393216:DWL393235 EGH393216:EGH393235 EQD393216:EQD393235 EZZ393216:EZZ393235 FJV393216:FJV393235 FTR393216:FTR393235 GDN393216:GDN393235 GNJ393216:GNJ393235 GXF393216:GXF393235 HHB393216:HHB393235 HQX393216:HQX393235 IAT393216:IAT393235 IKP393216:IKP393235 IUL393216:IUL393235 JEH393216:JEH393235 JOD393216:JOD393235 JXZ393216:JXZ393235 KHV393216:KHV393235 KRR393216:KRR393235 LBN393216:LBN393235 LLJ393216:LLJ393235 LVF393216:LVF393235 MFB393216:MFB393235 MOX393216:MOX393235 MYT393216:MYT393235 NIP393216:NIP393235 NSL393216:NSL393235 OCH393216:OCH393235 OMD393216:OMD393235 OVZ393216:OVZ393235 PFV393216:PFV393235 PPR393216:PPR393235 PZN393216:PZN393235 QJJ393216:QJJ393235 QTF393216:QTF393235 RDB393216:RDB393235 RMX393216:RMX393235 RWT393216:RWT393235 SGP393216:SGP393235 SQL393216:SQL393235 TAH393216:TAH393235 TKD393216:TKD393235 TTZ393216:TTZ393235 UDV393216:UDV393235 UNR393216:UNR393235 UXN393216:UXN393235 VHJ393216:VHJ393235 VRF393216:VRF393235 WBB393216:WBB393235 WKX393216:WKX393235 WUT393216:WUT393235 H458753:H458772 IH458752:IH458771 SD458752:SD458771 ABZ458752:ABZ458771 ALV458752:ALV458771 AVR458752:AVR458771 BFN458752:BFN458771 BPJ458752:BPJ458771 BZF458752:BZF458771 CJB458752:CJB458771 CSX458752:CSX458771 DCT458752:DCT458771 DMP458752:DMP458771 DWL458752:DWL458771 EGH458752:EGH458771 EQD458752:EQD458771 EZZ458752:EZZ458771 FJV458752:FJV458771 FTR458752:FTR458771 GDN458752:GDN458771 GNJ458752:GNJ458771 GXF458752:GXF458771 HHB458752:HHB458771 HQX458752:HQX458771 IAT458752:IAT458771 IKP458752:IKP458771 IUL458752:IUL458771 JEH458752:JEH458771 JOD458752:JOD458771 JXZ458752:JXZ458771 KHV458752:KHV458771 KRR458752:KRR458771 LBN458752:LBN458771 LLJ458752:LLJ458771 LVF458752:LVF458771 MFB458752:MFB458771 MOX458752:MOX458771 MYT458752:MYT458771 NIP458752:NIP458771 NSL458752:NSL458771 OCH458752:OCH458771 OMD458752:OMD458771 OVZ458752:OVZ458771 PFV458752:PFV458771 PPR458752:PPR458771 PZN458752:PZN458771 QJJ458752:QJJ458771 QTF458752:QTF458771 RDB458752:RDB458771 RMX458752:RMX458771 RWT458752:RWT458771 SGP458752:SGP458771 SQL458752:SQL458771 TAH458752:TAH458771 TKD458752:TKD458771 TTZ458752:TTZ458771 UDV458752:UDV458771 UNR458752:UNR458771 UXN458752:UXN458771 VHJ458752:VHJ458771 VRF458752:VRF458771 WBB458752:WBB458771 WKX458752:WKX458771 WUT458752:WUT458771 H524289:H524308 IH524288:IH524307 SD524288:SD524307 ABZ524288:ABZ524307 ALV524288:ALV524307 AVR524288:AVR524307 BFN524288:BFN524307 BPJ524288:BPJ524307 BZF524288:BZF524307 CJB524288:CJB524307 CSX524288:CSX524307 DCT524288:DCT524307 DMP524288:DMP524307 DWL524288:DWL524307 EGH524288:EGH524307 EQD524288:EQD524307 EZZ524288:EZZ524307 FJV524288:FJV524307 FTR524288:FTR524307 GDN524288:GDN524307 GNJ524288:GNJ524307 GXF524288:GXF524307 HHB524288:HHB524307 HQX524288:HQX524307 IAT524288:IAT524307 IKP524288:IKP524307 IUL524288:IUL524307 JEH524288:JEH524307 JOD524288:JOD524307 JXZ524288:JXZ524307 KHV524288:KHV524307 KRR524288:KRR524307 LBN524288:LBN524307 LLJ524288:LLJ524307 LVF524288:LVF524307 MFB524288:MFB524307 MOX524288:MOX524307 MYT524288:MYT524307 NIP524288:NIP524307 NSL524288:NSL524307 OCH524288:OCH524307 OMD524288:OMD524307 OVZ524288:OVZ524307 PFV524288:PFV524307 PPR524288:PPR524307 PZN524288:PZN524307 QJJ524288:QJJ524307 QTF524288:QTF524307 RDB524288:RDB524307 RMX524288:RMX524307 RWT524288:RWT524307 SGP524288:SGP524307 SQL524288:SQL524307 TAH524288:TAH524307 TKD524288:TKD524307 TTZ524288:TTZ524307 UDV524288:UDV524307 UNR524288:UNR524307 UXN524288:UXN524307 VHJ524288:VHJ524307 VRF524288:VRF524307 WBB524288:WBB524307 WKX524288:WKX524307 WUT524288:WUT524307 H589825:H589844 IH589824:IH589843 SD589824:SD589843 ABZ589824:ABZ589843 ALV589824:ALV589843 AVR589824:AVR589843 BFN589824:BFN589843 BPJ589824:BPJ589843 BZF589824:BZF589843 CJB589824:CJB589843 CSX589824:CSX589843 DCT589824:DCT589843 DMP589824:DMP589843 DWL589824:DWL589843 EGH589824:EGH589843 EQD589824:EQD589843 EZZ589824:EZZ589843 FJV589824:FJV589843 FTR589824:FTR589843 GDN589824:GDN589843 GNJ589824:GNJ589843 GXF589824:GXF589843 HHB589824:HHB589843 HQX589824:HQX589843 IAT589824:IAT589843 IKP589824:IKP589843 IUL589824:IUL589843 JEH589824:JEH589843 JOD589824:JOD589843 JXZ589824:JXZ589843 KHV589824:KHV589843 KRR589824:KRR589843 LBN589824:LBN589843 LLJ589824:LLJ589843 LVF589824:LVF589843 MFB589824:MFB589843 MOX589824:MOX589843 MYT589824:MYT589843 NIP589824:NIP589843 NSL589824:NSL589843 OCH589824:OCH589843 OMD589824:OMD589843 OVZ589824:OVZ589843 PFV589824:PFV589843 PPR589824:PPR589843 PZN589824:PZN589843 QJJ589824:QJJ589843 QTF589824:QTF589843 RDB589824:RDB589843 RMX589824:RMX589843 RWT589824:RWT589843 SGP589824:SGP589843 SQL589824:SQL589843 TAH589824:TAH589843 TKD589824:TKD589843 TTZ589824:TTZ589843 UDV589824:UDV589843 UNR589824:UNR589843 UXN589824:UXN589843 VHJ589824:VHJ589843 VRF589824:VRF589843 WBB589824:WBB589843 WKX589824:WKX589843 WUT589824:WUT589843 H655361:H655380 IH655360:IH655379 SD655360:SD655379 ABZ655360:ABZ655379 ALV655360:ALV655379 AVR655360:AVR655379 BFN655360:BFN655379 BPJ655360:BPJ655379 BZF655360:BZF655379 CJB655360:CJB655379 CSX655360:CSX655379 DCT655360:DCT655379 DMP655360:DMP655379 DWL655360:DWL655379 EGH655360:EGH655379 EQD655360:EQD655379 EZZ655360:EZZ655379 FJV655360:FJV655379 FTR655360:FTR655379 GDN655360:GDN655379 GNJ655360:GNJ655379 GXF655360:GXF655379 HHB655360:HHB655379 HQX655360:HQX655379 IAT655360:IAT655379 IKP655360:IKP655379 IUL655360:IUL655379 JEH655360:JEH655379 JOD655360:JOD655379 JXZ655360:JXZ655379 KHV655360:KHV655379 KRR655360:KRR655379 LBN655360:LBN655379 LLJ655360:LLJ655379 LVF655360:LVF655379 MFB655360:MFB655379 MOX655360:MOX655379 MYT655360:MYT655379 NIP655360:NIP655379 NSL655360:NSL655379 OCH655360:OCH655379 OMD655360:OMD655379 OVZ655360:OVZ655379 PFV655360:PFV655379 PPR655360:PPR655379 PZN655360:PZN655379 QJJ655360:QJJ655379 QTF655360:QTF655379 RDB655360:RDB655379 RMX655360:RMX655379 RWT655360:RWT655379 SGP655360:SGP655379 SQL655360:SQL655379 TAH655360:TAH655379 TKD655360:TKD655379 TTZ655360:TTZ655379 UDV655360:UDV655379 UNR655360:UNR655379 UXN655360:UXN655379 VHJ655360:VHJ655379 VRF655360:VRF655379 WBB655360:WBB655379 WKX655360:WKX655379 WUT655360:WUT655379 H720897:H720916 IH720896:IH720915 SD720896:SD720915 ABZ720896:ABZ720915 ALV720896:ALV720915 AVR720896:AVR720915 BFN720896:BFN720915 BPJ720896:BPJ720915 BZF720896:BZF720915 CJB720896:CJB720915 CSX720896:CSX720915 DCT720896:DCT720915 DMP720896:DMP720915 DWL720896:DWL720915 EGH720896:EGH720915 EQD720896:EQD720915 EZZ720896:EZZ720915 FJV720896:FJV720915 FTR720896:FTR720915 GDN720896:GDN720915 GNJ720896:GNJ720915 GXF720896:GXF720915 HHB720896:HHB720915 HQX720896:HQX720915 IAT720896:IAT720915 IKP720896:IKP720915 IUL720896:IUL720915 JEH720896:JEH720915 JOD720896:JOD720915 JXZ720896:JXZ720915 KHV720896:KHV720915 KRR720896:KRR720915 LBN720896:LBN720915 LLJ720896:LLJ720915 LVF720896:LVF720915 MFB720896:MFB720915 MOX720896:MOX720915 MYT720896:MYT720915 NIP720896:NIP720915 NSL720896:NSL720915 OCH720896:OCH720915 OMD720896:OMD720915 OVZ720896:OVZ720915 PFV720896:PFV720915 PPR720896:PPR720915 PZN720896:PZN720915 QJJ720896:QJJ720915 QTF720896:QTF720915 RDB720896:RDB720915 RMX720896:RMX720915 RWT720896:RWT720915 SGP720896:SGP720915 SQL720896:SQL720915 TAH720896:TAH720915 TKD720896:TKD720915 TTZ720896:TTZ720915 UDV720896:UDV720915 UNR720896:UNR720915 UXN720896:UXN720915 VHJ720896:VHJ720915 VRF720896:VRF720915 WBB720896:WBB720915 WKX720896:WKX720915 WUT720896:WUT720915 H786433:H786452 IH786432:IH786451 SD786432:SD786451 ABZ786432:ABZ786451 ALV786432:ALV786451 AVR786432:AVR786451 BFN786432:BFN786451 BPJ786432:BPJ786451 BZF786432:BZF786451 CJB786432:CJB786451 CSX786432:CSX786451 DCT786432:DCT786451 DMP786432:DMP786451 DWL786432:DWL786451 EGH786432:EGH786451 EQD786432:EQD786451 EZZ786432:EZZ786451 FJV786432:FJV786451 FTR786432:FTR786451 GDN786432:GDN786451 GNJ786432:GNJ786451 GXF786432:GXF786451 HHB786432:HHB786451 HQX786432:HQX786451 IAT786432:IAT786451 IKP786432:IKP786451 IUL786432:IUL786451 JEH786432:JEH786451 JOD786432:JOD786451 JXZ786432:JXZ786451 KHV786432:KHV786451 KRR786432:KRR786451 LBN786432:LBN786451 LLJ786432:LLJ786451 LVF786432:LVF786451 MFB786432:MFB786451 MOX786432:MOX786451 MYT786432:MYT786451 NIP786432:NIP786451 NSL786432:NSL786451 OCH786432:OCH786451 OMD786432:OMD786451 OVZ786432:OVZ786451 PFV786432:PFV786451 PPR786432:PPR786451 PZN786432:PZN786451 QJJ786432:QJJ786451 QTF786432:QTF786451 RDB786432:RDB786451 RMX786432:RMX786451 RWT786432:RWT786451 SGP786432:SGP786451 SQL786432:SQL786451 TAH786432:TAH786451 TKD786432:TKD786451 TTZ786432:TTZ786451 UDV786432:UDV786451 UNR786432:UNR786451 UXN786432:UXN786451 VHJ786432:VHJ786451 VRF786432:VRF786451 WBB786432:WBB786451 WKX786432:WKX786451 WUT786432:WUT786451 H851969:H851988 IH851968:IH851987 SD851968:SD851987 ABZ851968:ABZ851987 ALV851968:ALV851987 AVR851968:AVR851987 BFN851968:BFN851987 BPJ851968:BPJ851987 BZF851968:BZF851987 CJB851968:CJB851987 CSX851968:CSX851987 DCT851968:DCT851987 DMP851968:DMP851987 DWL851968:DWL851987 EGH851968:EGH851987 EQD851968:EQD851987 EZZ851968:EZZ851987 FJV851968:FJV851987 FTR851968:FTR851987 GDN851968:GDN851987 GNJ851968:GNJ851987 GXF851968:GXF851987 HHB851968:HHB851987 HQX851968:HQX851987 IAT851968:IAT851987 IKP851968:IKP851987 IUL851968:IUL851987 JEH851968:JEH851987 JOD851968:JOD851987 JXZ851968:JXZ851987 KHV851968:KHV851987 KRR851968:KRR851987 LBN851968:LBN851987 LLJ851968:LLJ851987 LVF851968:LVF851987 MFB851968:MFB851987 MOX851968:MOX851987 MYT851968:MYT851987 NIP851968:NIP851987 NSL851968:NSL851987 OCH851968:OCH851987 OMD851968:OMD851987 OVZ851968:OVZ851987 PFV851968:PFV851987 PPR851968:PPR851987 PZN851968:PZN851987 QJJ851968:QJJ851987 QTF851968:QTF851987 RDB851968:RDB851987 RMX851968:RMX851987 RWT851968:RWT851987 SGP851968:SGP851987 SQL851968:SQL851987 TAH851968:TAH851987 TKD851968:TKD851987 TTZ851968:TTZ851987 UDV851968:UDV851987 UNR851968:UNR851987 UXN851968:UXN851987 VHJ851968:VHJ851987 VRF851968:VRF851987 WBB851968:WBB851987 WKX851968:WKX851987 WUT851968:WUT851987 H917505:H917524 IH917504:IH917523 SD917504:SD917523 ABZ917504:ABZ917523 ALV917504:ALV917523 AVR917504:AVR917523 BFN917504:BFN917523 BPJ917504:BPJ917523 BZF917504:BZF917523 CJB917504:CJB917523 CSX917504:CSX917523 DCT917504:DCT917523 DMP917504:DMP917523 DWL917504:DWL917523 EGH917504:EGH917523 EQD917504:EQD917523 EZZ917504:EZZ917523 FJV917504:FJV917523 FTR917504:FTR917523 GDN917504:GDN917523 GNJ917504:GNJ917523 GXF917504:GXF917523 HHB917504:HHB917523 HQX917504:HQX917523 IAT917504:IAT917523 IKP917504:IKP917523 IUL917504:IUL917523 JEH917504:JEH917523 JOD917504:JOD917523 JXZ917504:JXZ917523 KHV917504:KHV917523 KRR917504:KRR917523 LBN917504:LBN917523 LLJ917504:LLJ917523 LVF917504:LVF917523 MFB917504:MFB917523 MOX917504:MOX917523 MYT917504:MYT917523 NIP917504:NIP917523 NSL917504:NSL917523 OCH917504:OCH917523 OMD917504:OMD917523 OVZ917504:OVZ917523 PFV917504:PFV917523 PPR917504:PPR917523 PZN917504:PZN917523 QJJ917504:QJJ917523 QTF917504:QTF917523 RDB917504:RDB917523 RMX917504:RMX917523 RWT917504:RWT917523 SGP917504:SGP917523 SQL917504:SQL917523 TAH917504:TAH917523 TKD917504:TKD917523 TTZ917504:TTZ917523 UDV917504:UDV917523 UNR917504:UNR917523 UXN917504:UXN917523 VHJ917504:VHJ917523 VRF917504:VRF917523 WBB917504:WBB917523 WKX917504:WKX917523 WUT917504:WUT917523 H983041:H983060 IH983040:IH983059 SD983040:SD983059 ABZ983040:ABZ983059 ALV983040:ALV983059 AVR983040:AVR983059 BFN983040:BFN983059 BPJ983040:BPJ983059 BZF983040:BZF983059 CJB983040:CJB983059 CSX983040:CSX983059 DCT983040:DCT983059 DMP983040:DMP983059 DWL983040:DWL983059 EGH983040:EGH983059 EQD983040:EQD983059 EZZ983040:EZZ983059 FJV983040:FJV983059 FTR983040:FTR983059 GDN983040:GDN983059 GNJ983040:GNJ983059 GXF983040:GXF983059 HHB983040:HHB983059 HQX983040:HQX983059 IAT983040:IAT983059 IKP983040:IKP983059 IUL983040:IUL983059 JEH983040:JEH983059 JOD983040:JOD983059 JXZ983040:JXZ983059 KHV983040:KHV983059 KRR983040:KRR983059 LBN983040:LBN983059 LLJ983040:LLJ983059 LVF983040:LVF983059 MFB983040:MFB983059 MOX983040:MOX983059 MYT983040:MYT983059 NIP983040:NIP983059 NSL983040:NSL983059 OCH983040:OCH983059 OMD983040:OMD983059 OVZ983040:OVZ983059 PFV983040:PFV983059 PPR983040:PPR983059 PZN983040:PZN983059 QJJ983040:QJJ983059 QTF983040:QTF983059 RDB983040:RDB983059 RMX983040:RMX983059 RWT983040:RWT983059 SGP983040:SGP983059 SQL983040:SQL983059 TAH983040:TAH983059 TKD983040:TKD983059 TTZ983040:TTZ983059 UDV983040:UDV983059 UNR983040:UNR983059 UXN983040:UXN983059 VHJ983040:VHJ983059 VRF983040:VRF983059 WBB983040:WBB983059 WKX983040:WKX983059 WUT8:WUT42 WKX8:WKX42 IH8:IH42 SD8:SD42 ABZ8:ABZ42 ALV8:ALV42 AVR8:AVR42 BFN8:BFN42 BPJ8:BPJ42 BZF8:BZF42 CJB8:CJB42 CSX8:CSX42 DCT8:DCT42 DMP8:DMP42 DWL8:DWL42 EGH8:EGH42 EQD8:EQD42 EZZ8:EZZ42 FJV8:FJV42 FTR8:FTR42 GDN8:GDN42 GNJ8:GNJ42 GXF8:GXF42 HHB8:HHB42 HQX8:HQX42 IAT8:IAT42 IKP8:IKP42 IUL8:IUL42 JEH8:JEH42 JOD8:JOD42 JXZ8:JXZ42 KHV8:KHV42 KRR8:KRR42 LBN8:LBN42 LLJ8:LLJ42 LVF8:LVF42 MFB8:MFB42 MOX8:MOX42 MYT8:MYT42 NIP8:NIP42 NSL8:NSL42 OCH8:OCH42 OMD8:OMD42 OVZ8:OVZ42 PFV8:PFV42 PPR8:PPR42 PZN8:PZN42 QJJ8:QJJ42 QTF8:QTF42 RDB8:RDB42 RMX8:RMX42 RWT8:RWT42 SGP8:SGP42 SQL8:SQL42 TAH8:TAH42 TKD8:TKD42 TTZ8:TTZ42 UDV8:UDV42 UNR8:UNR42 UXN8:UXN42 VHJ8:VHJ42 VRF8:VRF42 WBB8:WBB42 H8:H37">
      <formula1>"常勤,非常勤"</formula1>
    </dataValidation>
    <dataValidation type="list" allowBlank="1" showInputMessage="1" showErrorMessage="1" sqref="WUU983040:WUU983059 I65537:I65556 II65536:II65555 SE65536:SE65555 ACA65536:ACA65555 ALW65536:ALW65555 AVS65536:AVS65555 BFO65536:BFO65555 BPK65536:BPK65555 BZG65536:BZG65555 CJC65536:CJC65555 CSY65536:CSY65555 DCU65536:DCU65555 DMQ65536:DMQ65555 DWM65536:DWM65555 EGI65536:EGI65555 EQE65536:EQE65555 FAA65536:FAA65555 FJW65536:FJW65555 FTS65536:FTS65555 GDO65536:GDO65555 GNK65536:GNK65555 GXG65536:GXG65555 HHC65536:HHC65555 HQY65536:HQY65555 IAU65536:IAU65555 IKQ65536:IKQ65555 IUM65536:IUM65555 JEI65536:JEI65555 JOE65536:JOE65555 JYA65536:JYA65555 KHW65536:KHW65555 KRS65536:KRS65555 LBO65536:LBO65555 LLK65536:LLK65555 LVG65536:LVG65555 MFC65536:MFC65555 MOY65536:MOY65555 MYU65536:MYU65555 NIQ65536:NIQ65555 NSM65536:NSM65555 OCI65536:OCI65555 OME65536:OME65555 OWA65536:OWA65555 PFW65536:PFW65555 PPS65536:PPS65555 PZO65536:PZO65555 QJK65536:QJK65555 QTG65536:QTG65555 RDC65536:RDC65555 RMY65536:RMY65555 RWU65536:RWU65555 SGQ65536:SGQ65555 SQM65536:SQM65555 TAI65536:TAI65555 TKE65536:TKE65555 TUA65536:TUA65555 UDW65536:UDW65555 UNS65536:UNS65555 UXO65536:UXO65555 VHK65536:VHK65555 VRG65536:VRG65555 WBC65536:WBC65555 WKY65536:WKY65555 WUU65536:WUU65555 I131073:I131092 II131072:II131091 SE131072:SE131091 ACA131072:ACA131091 ALW131072:ALW131091 AVS131072:AVS131091 BFO131072:BFO131091 BPK131072:BPK131091 BZG131072:BZG131091 CJC131072:CJC131091 CSY131072:CSY131091 DCU131072:DCU131091 DMQ131072:DMQ131091 DWM131072:DWM131091 EGI131072:EGI131091 EQE131072:EQE131091 FAA131072:FAA131091 FJW131072:FJW131091 FTS131072:FTS131091 GDO131072:GDO131091 GNK131072:GNK131091 GXG131072:GXG131091 HHC131072:HHC131091 HQY131072:HQY131091 IAU131072:IAU131091 IKQ131072:IKQ131091 IUM131072:IUM131091 JEI131072:JEI131091 JOE131072:JOE131091 JYA131072:JYA131091 KHW131072:KHW131091 KRS131072:KRS131091 LBO131072:LBO131091 LLK131072:LLK131091 LVG131072:LVG131091 MFC131072:MFC131091 MOY131072:MOY131091 MYU131072:MYU131091 NIQ131072:NIQ131091 NSM131072:NSM131091 OCI131072:OCI131091 OME131072:OME131091 OWA131072:OWA131091 PFW131072:PFW131091 PPS131072:PPS131091 PZO131072:PZO131091 QJK131072:QJK131091 QTG131072:QTG131091 RDC131072:RDC131091 RMY131072:RMY131091 RWU131072:RWU131091 SGQ131072:SGQ131091 SQM131072:SQM131091 TAI131072:TAI131091 TKE131072:TKE131091 TUA131072:TUA131091 UDW131072:UDW131091 UNS131072:UNS131091 UXO131072:UXO131091 VHK131072:VHK131091 VRG131072:VRG131091 WBC131072:WBC131091 WKY131072:WKY131091 WUU131072:WUU131091 I196609:I196628 II196608:II196627 SE196608:SE196627 ACA196608:ACA196627 ALW196608:ALW196627 AVS196608:AVS196627 BFO196608:BFO196627 BPK196608:BPK196627 BZG196608:BZG196627 CJC196608:CJC196627 CSY196608:CSY196627 DCU196608:DCU196627 DMQ196608:DMQ196627 DWM196608:DWM196627 EGI196608:EGI196627 EQE196608:EQE196627 FAA196608:FAA196627 FJW196608:FJW196627 FTS196608:FTS196627 GDO196608:GDO196627 GNK196608:GNK196627 GXG196608:GXG196627 HHC196608:HHC196627 HQY196608:HQY196627 IAU196608:IAU196627 IKQ196608:IKQ196627 IUM196608:IUM196627 JEI196608:JEI196627 JOE196608:JOE196627 JYA196608:JYA196627 KHW196608:KHW196627 KRS196608:KRS196627 LBO196608:LBO196627 LLK196608:LLK196627 LVG196608:LVG196627 MFC196608:MFC196627 MOY196608:MOY196627 MYU196608:MYU196627 NIQ196608:NIQ196627 NSM196608:NSM196627 OCI196608:OCI196627 OME196608:OME196627 OWA196608:OWA196627 PFW196608:PFW196627 PPS196608:PPS196627 PZO196608:PZO196627 QJK196608:QJK196627 QTG196608:QTG196627 RDC196608:RDC196627 RMY196608:RMY196627 RWU196608:RWU196627 SGQ196608:SGQ196627 SQM196608:SQM196627 TAI196608:TAI196627 TKE196608:TKE196627 TUA196608:TUA196627 UDW196608:UDW196627 UNS196608:UNS196627 UXO196608:UXO196627 VHK196608:VHK196627 VRG196608:VRG196627 WBC196608:WBC196627 WKY196608:WKY196627 WUU196608:WUU196627 I262145:I262164 II262144:II262163 SE262144:SE262163 ACA262144:ACA262163 ALW262144:ALW262163 AVS262144:AVS262163 BFO262144:BFO262163 BPK262144:BPK262163 BZG262144:BZG262163 CJC262144:CJC262163 CSY262144:CSY262163 DCU262144:DCU262163 DMQ262144:DMQ262163 DWM262144:DWM262163 EGI262144:EGI262163 EQE262144:EQE262163 FAA262144:FAA262163 FJW262144:FJW262163 FTS262144:FTS262163 GDO262144:GDO262163 GNK262144:GNK262163 GXG262144:GXG262163 HHC262144:HHC262163 HQY262144:HQY262163 IAU262144:IAU262163 IKQ262144:IKQ262163 IUM262144:IUM262163 JEI262144:JEI262163 JOE262144:JOE262163 JYA262144:JYA262163 KHW262144:KHW262163 KRS262144:KRS262163 LBO262144:LBO262163 LLK262144:LLK262163 LVG262144:LVG262163 MFC262144:MFC262163 MOY262144:MOY262163 MYU262144:MYU262163 NIQ262144:NIQ262163 NSM262144:NSM262163 OCI262144:OCI262163 OME262144:OME262163 OWA262144:OWA262163 PFW262144:PFW262163 PPS262144:PPS262163 PZO262144:PZO262163 QJK262144:QJK262163 QTG262144:QTG262163 RDC262144:RDC262163 RMY262144:RMY262163 RWU262144:RWU262163 SGQ262144:SGQ262163 SQM262144:SQM262163 TAI262144:TAI262163 TKE262144:TKE262163 TUA262144:TUA262163 UDW262144:UDW262163 UNS262144:UNS262163 UXO262144:UXO262163 VHK262144:VHK262163 VRG262144:VRG262163 WBC262144:WBC262163 WKY262144:WKY262163 WUU262144:WUU262163 I327681:I327700 II327680:II327699 SE327680:SE327699 ACA327680:ACA327699 ALW327680:ALW327699 AVS327680:AVS327699 BFO327680:BFO327699 BPK327680:BPK327699 BZG327680:BZG327699 CJC327680:CJC327699 CSY327680:CSY327699 DCU327680:DCU327699 DMQ327680:DMQ327699 DWM327680:DWM327699 EGI327680:EGI327699 EQE327680:EQE327699 FAA327680:FAA327699 FJW327680:FJW327699 FTS327680:FTS327699 GDO327680:GDO327699 GNK327680:GNK327699 GXG327680:GXG327699 HHC327680:HHC327699 HQY327680:HQY327699 IAU327680:IAU327699 IKQ327680:IKQ327699 IUM327680:IUM327699 JEI327680:JEI327699 JOE327680:JOE327699 JYA327680:JYA327699 KHW327680:KHW327699 KRS327680:KRS327699 LBO327680:LBO327699 LLK327680:LLK327699 LVG327680:LVG327699 MFC327680:MFC327699 MOY327680:MOY327699 MYU327680:MYU327699 NIQ327680:NIQ327699 NSM327680:NSM327699 OCI327680:OCI327699 OME327680:OME327699 OWA327680:OWA327699 PFW327680:PFW327699 PPS327680:PPS327699 PZO327680:PZO327699 QJK327680:QJK327699 QTG327680:QTG327699 RDC327680:RDC327699 RMY327680:RMY327699 RWU327680:RWU327699 SGQ327680:SGQ327699 SQM327680:SQM327699 TAI327680:TAI327699 TKE327680:TKE327699 TUA327680:TUA327699 UDW327680:UDW327699 UNS327680:UNS327699 UXO327680:UXO327699 VHK327680:VHK327699 VRG327680:VRG327699 WBC327680:WBC327699 WKY327680:WKY327699 WUU327680:WUU327699 I393217:I393236 II393216:II393235 SE393216:SE393235 ACA393216:ACA393235 ALW393216:ALW393235 AVS393216:AVS393235 BFO393216:BFO393235 BPK393216:BPK393235 BZG393216:BZG393235 CJC393216:CJC393235 CSY393216:CSY393235 DCU393216:DCU393235 DMQ393216:DMQ393235 DWM393216:DWM393235 EGI393216:EGI393235 EQE393216:EQE393235 FAA393216:FAA393235 FJW393216:FJW393235 FTS393216:FTS393235 GDO393216:GDO393235 GNK393216:GNK393235 GXG393216:GXG393235 HHC393216:HHC393235 HQY393216:HQY393235 IAU393216:IAU393235 IKQ393216:IKQ393235 IUM393216:IUM393235 JEI393216:JEI393235 JOE393216:JOE393235 JYA393216:JYA393235 KHW393216:KHW393235 KRS393216:KRS393235 LBO393216:LBO393235 LLK393216:LLK393235 LVG393216:LVG393235 MFC393216:MFC393235 MOY393216:MOY393235 MYU393216:MYU393235 NIQ393216:NIQ393235 NSM393216:NSM393235 OCI393216:OCI393235 OME393216:OME393235 OWA393216:OWA393235 PFW393216:PFW393235 PPS393216:PPS393235 PZO393216:PZO393235 QJK393216:QJK393235 QTG393216:QTG393235 RDC393216:RDC393235 RMY393216:RMY393235 RWU393216:RWU393235 SGQ393216:SGQ393235 SQM393216:SQM393235 TAI393216:TAI393235 TKE393216:TKE393235 TUA393216:TUA393235 UDW393216:UDW393235 UNS393216:UNS393235 UXO393216:UXO393235 VHK393216:VHK393235 VRG393216:VRG393235 WBC393216:WBC393235 WKY393216:WKY393235 WUU393216:WUU393235 I458753:I458772 II458752:II458771 SE458752:SE458771 ACA458752:ACA458771 ALW458752:ALW458771 AVS458752:AVS458771 BFO458752:BFO458771 BPK458752:BPK458771 BZG458752:BZG458771 CJC458752:CJC458771 CSY458752:CSY458771 DCU458752:DCU458771 DMQ458752:DMQ458771 DWM458752:DWM458771 EGI458752:EGI458771 EQE458752:EQE458771 FAA458752:FAA458771 FJW458752:FJW458771 FTS458752:FTS458771 GDO458752:GDO458771 GNK458752:GNK458771 GXG458752:GXG458771 HHC458752:HHC458771 HQY458752:HQY458771 IAU458752:IAU458771 IKQ458752:IKQ458771 IUM458752:IUM458771 JEI458752:JEI458771 JOE458752:JOE458771 JYA458752:JYA458771 KHW458752:KHW458771 KRS458752:KRS458771 LBO458752:LBO458771 LLK458752:LLK458771 LVG458752:LVG458771 MFC458752:MFC458771 MOY458752:MOY458771 MYU458752:MYU458771 NIQ458752:NIQ458771 NSM458752:NSM458771 OCI458752:OCI458771 OME458752:OME458771 OWA458752:OWA458771 PFW458752:PFW458771 PPS458752:PPS458771 PZO458752:PZO458771 QJK458752:QJK458771 QTG458752:QTG458771 RDC458752:RDC458771 RMY458752:RMY458771 RWU458752:RWU458771 SGQ458752:SGQ458771 SQM458752:SQM458771 TAI458752:TAI458771 TKE458752:TKE458771 TUA458752:TUA458771 UDW458752:UDW458771 UNS458752:UNS458771 UXO458752:UXO458771 VHK458752:VHK458771 VRG458752:VRG458771 WBC458752:WBC458771 WKY458752:WKY458771 WUU458752:WUU458771 I524289:I524308 II524288:II524307 SE524288:SE524307 ACA524288:ACA524307 ALW524288:ALW524307 AVS524288:AVS524307 BFO524288:BFO524307 BPK524288:BPK524307 BZG524288:BZG524307 CJC524288:CJC524307 CSY524288:CSY524307 DCU524288:DCU524307 DMQ524288:DMQ524307 DWM524288:DWM524307 EGI524288:EGI524307 EQE524288:EQE524307 FAA524288:FAA524307 FJW524288:FJW524307 FTS524288:FTS524307 GDO524288:GDO524307 GNK524288:GNK524307 GXG524288:GXG524307 HHC524288:HHC524307 HQY524288:HQY524307 IAU524288:IAU524307 IKQ524288:IKQ524307 IUM524288:IUM524307 JEI524288:JEI524307 JOE524288:JOE524307 JYA524288:JYA524307 KHW524288:KHW524307 KRS524288:KRS524307 LBO524288:LBO524307 LLK524288:LLK524307 LVG524288:LVG524307 MFC524288:MFC524307 MOY524288:MOY524307 MYU524288:MYU524307 NIQ524288:NIQ524307 NSM524288:NSM524307 OCI524288:OCI524307 OME524288:OME524307 OWA524288:OWA524307 PFW524288:PFW524307 PPS524288:PPS524307 PZO524288:PZO524307 QJK524288:QJK524307 QTG524288:QTG524307 RDC524288:RDC524307 RMY524288:RMY524307 RWU524288:RWU524307 SGQ524288:SGQ524307 SQM524288:SQM524307 TAI524288:TAI524307 TKE524288:TKE524307 TUA524288:TUA524307 UDW524288:UDW524307 UNS524288:UNS524307 UXO524288:UXO524307 VHK524288:VHK524307 VRG524288:VRG524307 WBC524288:WBC524307 WKY524288:WKY524307 WUU524288:WUU524307 I589825:I589844 II589824:II589843 SE589824:SE589843 ACA589824:ACA589843 ALW589824:ALW589843 AVS589824:AVS589843 BFO589824:BFO589843 BPK589824:BPK589843 BZG589824:BZG589843 CJC589824:CJC589843 CSY589824:CSY589843 DCU589824:DCU589843 DMQ589824:DMQ589843 DWM589824:DWM589843 EGI589824:EGI589843 EQE589824:EQE589843 FAA589824:FAA589843 FJW589824:FJW589843 FTS589824:FTS589843 GDO589824:GDO589843 GNK589824:GNK589843 GXG589824:GXG589843 HHC589824:HHC589843 HQY589824:HQY589843 IAU589824:IAU589843 IKQ589824:IKQ589843 IUM589824:IUM589843 JEI589824:JEI589843 JOE589824:JOE589843 JYA589824:JYA589843 KHW589824:KHW589843 KRS589824:KRS589843 LBO589824:LBO589843 LLK589824:LLK589843 LVG589824:LVG589843 MFC589824:MFC589843 MOY589824:MOY589843 MYU589824:MYU589843 NIQ589824:NIQ589843 NSM589824:NSM589843 OCI589824:OCI589843 OME589824:OME589843 OWA589824:OWA589843 PFW589824:PFW589843 PPS589824:PPS589843 PZO589824:PZO589843 QJK589824:QJK589843 QTG589824:QTG589843 RDC589824:RDC589843 RMY589824:RMY589843 RWU589824:RWU589843 SGQ589824:SGQ589843 SQM589824:SQM589843 TAI589824:TAI589843 TKE589824:TKE589843 TUA589824:TUA589843 UDW589824:UDW589843 UNS589824:UNS589843 UXO589824:UXO589843 VHK589824:VHK589843 VRG589824:VRG589843 WBC589824:WBC589843 WKY589824:WKY589843 WUU589824:WUU589843 I655361:I655380 II655360:II655379 SE655360:SE655379 ACA655360:ACA655379 ALW655360:ALW655379 AVS655360:AVS655379 BFO655360:BFO655379 BPK655360:BPK655379 BZG655360:BZG655379 CJC655360:CJC655379 CSY655360:CSY655379 DCU655360:DCU655379 DMQ655360:DMQ655379 DWM655360:DWM655379 EGI655360:EGI655379 EQE655360:EQE655379 FAA655360:FAA655379 FJW655360:FJW655379 FTS655360:FTS655379 GDO655360:GDO655379 GNK655360:GNK655379 GXG655360:GXG655379 HHC655360:HHC655379 HQY655360:HQY655379 IAU655360:IAU655379 IKQ655360:IKQ655379 IUM655360:IUM655379 JEI655360:JEI655379 JOE655360:JOE655379 JYA655360:JYA655379 KHW655360:KHW655379 KRS655360:KRS655379 LBO655360:LBO655379 LLK655360:LLK655379 LVG655360:LVG655379 MFC655360:MFC655379 MOY655360:MOY655379 MYU655360:MYU655379 NIQ655360:NIQ655379 NSM655360:NSM655379 OCI655360:OCI655379 OME655360:OME655379 OWA655360:OWA655379 PFW655360:PFW655379 PPS655360:PPS655379 PZO655360:PZO655379 QJK655360:QJK655379 QTG655360:QTG655379 RDC655360:RDC655379 RMY655360:RMY655379 RWU655360:RWU655379 SGQ655360:SGQ655379 SQM655360:SQM655379 TAI655360:TAI655379 TKE655360:TKE655379 TUA655360:TUA655379 UDW655360:UDW655379 UNS655360:UNS655379 UXO655360:UXO655379 VHK655360:VHK655379 VRG655360:VRG655379 WBC655360:WBC655379 WKY655360:WKY655379 WUU655360:WUU655379 I720897:I720916 II720896:II720915 SE720896:SE720915 ACA720896:ACA720915 ALW720896:ALW720915 AVS720896:AVS720915 BFO720896:BFO720915 BPK720896:BPK720915 BZG720896:BZG720915 CJC720896:CJC720915 CSY720896:CSY720915 DCU720896:DCU720915 DMQ720896:DMQ720915 DWM720896:DWM720915 EGI720896:EGI720915 EQE720896:EQE720915 FAA720896:FAA720915 FJW720896:FJW720915 FTS720896:FTS720915 GDO720896:GDO720915 GNK720896:GNK720915 GXG720896:GXG720915 HHC720896:HHC720915 HQY720896:HQY720915 IAU720896:IAU720915 IKQ720896:IKQ720915 IUM720896:IUM720915 JEI720896:JEI720915 JOE720896:JOE720915 JYA720896:JYA720915 KHW720896:KHW720915 KRS720896:KRS720915 LBO720896:LBO720915 LLK720896:LLK720915 LVG720896:LVG720915 MFC720896:MFC720915 MOY720896:MOY720915 MYU720896:MYU720915 NIQ720896:NIQ720915 NSM720896:NSM720915 OCI720896:OCI720915 OME720896:OME720915 OWA720896:OWA720915 PFW720896:PFW720915 PPS720896:PPS720915 PZO720896:PZO720915 QJK720896:QJK720915 QTG720896:QTG720915 RDC720896:RDC720915 RMY720896:RMY720915 RWU720896:RWU720915 SGQ720896:SGQ720915 SQM720896:SQM720915 TAI720896:TAI720915 TKE720896:TKE720915 TUA720896:TUA720915 UDW720896:UDW720915 UNS720896:UNS720915 UXO720896:UXO720915 VHK720896:VHK720915 VRG720896:VRG720915 WBC720896:WBC720915 WKY720896:WKY720915 WUU720896:WUU720915 I786433:I786452 II786432:II786451 SE786432:SE786451 ACA786432:ACA786451 ALW786432:ALW786451 AVS786432:AVS786451 BFO786432:BFO786451 BPK786432:BPK786451 BZG786432:BZG786451 CJC786432:CJC786451 CSY786432:CSY786451 DCU786432:DCU786451 DMQ786432:DMQ786451 DWM786432:DWM786451 EGI786432:EGI786451 EQE786432:EQE786451 FAA786432:FAA786451 FJW786432:FJW786451 FTS786432:FTS786451 GDO786432:GDO786451 GNK786432:GNK786451 GXG786432:GXG786451 HHC786432:HHC786451 HQY786432:HQY786451 IAU786432:IAU786451 IKQ786432:IKQ786451 IUM786432:IUM786451 JEI786432:JEI786451 JOE786432:JOE786451 JYA786432:JYA786451 KHW786432:KHW786451 KRS786432:KRS786451 LBO786432:LBO786451 LLK786432:LLK786451 LVG786432:LVG786451 MFC786432:MFC786451 MOY786432:MOY786451 MYU786432:MYU786451 NIQ786432:NIQ786451 NSM786432:NSM786451 OCI786432:OCI786451 OME786432:OME786451 OWA786432:OWA786451 PFW786432:PFW786451 PPS786432:PPS786451 PZO786432:PZO786451 QJK786432:QJK786451 QTG786432:QTG786451 RDC786432:RDC786451 RMY786432:RMY786451 RWU786432:RWU786451 SGQ786432:SGQ786451 SQM786432:SQM786451 TAI786432:TAI786451 TKE786432:TKE786451 TUA786432:TUA786451 UDW786432:UDW786451 UNS786432:UNS786451 UXO786432:UXO786451 VHK786432:VHK786451 VRG786432:VRG786451 WBC786432:WBC786451 WKY786432:WKY786451 WUU786432:WUU786451 I851969:I851988 II851968:II851987 SE851968:SE851987 ACA851968:ACA851987 ALW851968:ALW851987 AVS851968:AVS851987 BFO851968:BFO851987 BPK851968:BPK851987 BZG851968:BZG851987 CJC851968:CJC851987 CSY851968:CSY851987 DCU851968:DCU851987 DMQ851968:DMQ851987 DWM851968:DWM851987 EGI851968:EGI851987 EQE851968:EQE851987 FAA851968:FAA851987 FJW851968:FJW851987 FTS851968:FTS851987 GDO851968:GDO851987 GNK851968:GNK851987 GXG851968:GXG851987 HHC851968:HHC851987 HQY851968:HQY851987 IAU851968:IAU851987 IKQ851968:IKQ851987 IUM851968:IUM851987 JEI851968:JEI851987 JOE851968:JOE851987 JYA851968:JYA851987 KHW851968:KHW851987 KRS851968:KRS851987 LBO851968:LBO851987 LLK851968:LLK851987 LVG851968:LVG851987 MFC851968:MFC851987 MOY851968:MOY851987 MYU851968:MYU851987 NIQ851968:NIQ851987 NSM851968:NSM851987 OCI851968:OCI851987 OME851968:OME851987 OWA851968:OWA851987 PFW851968:PFW851987 PPS851968:PPS851987 PZO851968:PZO851987 QJK851968:QJK851987 QTG851968:QTG851987 RDC851968:RDC851987 RMY851968:RMY851987 RWU851968:RWU851987 SGQ851968:SGQ851987 SQM851968:SQM851987 TAI851968:TAI851987 TKE851968:TKE851987 TUA851968:TUA851987 UDW851968:UDW851987 UNS851968:UNS851987 UXO851968:UXO851987 VHK851968:VHK851987 VRG851968:VRG851987 WBC851968:WBC851987 WKY851968:WKY851987 WUU851968:WUU851987 I917505:I917524 II917504:II917523 SE917504:SE917523 ACA917504:ACA917523 ALW917504:ALW917523 AVS917504:AVS917523 BFO917504:BFO917523 BPK917504:BPK917523 BZG917504:BZG917523 CJC917504:CJC917523 CSY917504:CSY917523 DCU917504:DCU917523 DMQ917504:DMQ917523 DWM917504:DWM917523 EGI917504:EGI917523 EQE917504:EQE917523 FAA917504:FAA917523 FJW917504:FJW917523 FTS917504:FTS917523 GDO917504:GDO917523 GNK917504:GNK917523 GXG917504:GXG917523 HHC917504:HHC917523 HQY917504:HQY917523 IAU917504:IAU917523 IKQ917504:IKQ917523 IUM917504:IUM917523 JEI917504:JEI917523 JOE917504:JOE917523 JYA917504:JYA917523 KHW917504:KHW917523 KRS917504:KRS917523 LBO917504:LBO917523 LLK917504:LLK917523 LVG917504:LVG917523 MFC917504:MFC917523 MOY917504:MOY917523 MYU917504:MYU917523 NIQ917504:NIQ917523 NSM917504:NSM917523 OCI917504:OCI917523 OME917504:OME917523 OWA917504:OWA917523 PFW917504:PFW917523 PPS917504:PPS917523 PZO917504:PZO917523 QJK917504:QJK917523 QTG917504:QTG917523 RDC917504:RDC917523 RMY917504:RMY917523 RWU917504:RWU917523 SGQ917504:SGQ917523 SQM917504:SQM917523 TAI917504:TAI917523 TKE917504:TKE917523 TUA917504:TUA917523 UDW917504:UDW917523 UNS917504:UNS917523 UXO917504:UXO917523 VHK917504:VHK917523 VRG917504:VRG917523 WBC917504:WBC917523 WKY917504:WKY917523 WUU917504:WUU917523 I983041:I983060 II983040:II983059 SE983040:SE983059 ACA983040:ACA983059 ALW983040:ALW983059 AVS983040:AVS983059 BFO983040:BFO983059 BPK983040:BPK983059 BZG983040:BZG983059 CJC983040:CJC983059 CSY983040:CSY983059 DCU983040:DCU983059 DMQ983040:DMQ983059 DWM983040:DWM983059 EGI983040:EGI983059 EQE983040:EQE983059 FAA983040:FAA983059 FJW983040:FJW983059 FTS983040:FTS983059 GDO983040:GDO983059 GNK983040:GNK983059 GXG983040:GXG983059 HHC983040:HHC983059 HQY983040:HQY983059 IAU983040:IAU983059 IKQ983040:IKQ983059 IUM983040:IUM983059 JEI983040:JEI983059 JOE983040:JOE983059 JYA983040:JYA983059 KHW983040:KHW983059 KRS983040:KRS983059 LBO983040:LBO983059 LLK983040:LLK983059 LVG983040:LVG983059 MFC983040:MFC983059 MOY983040:MOY983059 MYU983040:MYU983059 NIQ983040:NIQ983059 NSM983040:NSM983059 OCI983040:OCI983059 OME983040:OME983059 OWA983040:OWA983059 PFW983040:PFW983059 PPS983040:PPS983059 PZO983040:PZO983059 QJK983040:QJK983059 QTG983040:QTG983059 RDC983040:RDC983059 RMY983040:RMY983059 RWU983040:RWU983059 SGQ983040:SGQ983059 SQM983040:SQM983059 TAI983040:TAI983059 TKE983040:TKE983059 TUA983040:TUA983059 UDW983040:UDW983059 UNS983040:UNS983059 UXO983040:UXO983059 VHK983040:VHK983059 VRG983040:VRG983059 WBC983040:WBC983059 WKY983040:WKY983059 II8:II42 SE8:SE42 ACA8:ACA42 ALW8:ALW42 AVS8:AVS42 BFO8:BFO42 BPK8:BPK42 BZG8:BZG42 CJC8:CJC42 CSY8:CSY42 DCU8:DCU42 DMQ8:DMQ42 DWM8:DWM42 EGI8:EGI42 EQE8:EQE42 FAA8:FAA42 FJW8:FJW42 FTS8:FTS42 GDO8:GDO42 GNK8:GNK42 GXG8:GXG42 HHC8:HHC42 HQY8:HQY42 IAU8:IAU42 IKQ8:IKQ42 IUM8:IUM42 JEI8:JEI42 JOE8:JOE42 JYA8:JYA42 KHW8:KHW42 KRS8:KRS42 LBO8:LBO42 LLK8:LLK42 LVG8:LVG42 MFC8:MFC42 MOY8:MOY42 MYU8:MYU42 NIQ8:NIQ42 NSM8:NSM42 OCI8:OCI42 OME8:OME42 OWA8:OWA42 PFW8:PFW42 PPS8:PPS42 PZO8:PZO42 QJK8:QJK42 QTG8:QTG42 RDC8:RDC42 RMY8:RMY42 RWU8:RWU42 SGQ8:SGQ42 SQM8:SQM42 TAI8:TAI42 TKE8:TKE42 TUA8:TUA42 UDW8:UDW42 UNS8:UNS42 UXO8:UXO42 VHK8:VHK42 VRG8:VRG42 WBC8:WBC42 WKY8:WKY42 WUU8:WUU42">
      <formula1>"教育・保育従事者,教育・保育従事者以外"</formula1>
    </dataValidation>
    <dataValidation type="custom" allowBlank="1" showInputMessage="1" showErrorMessage="1" sqref="AA65536:AA65555 AA131072:AA131091 AA196608:AA196627 AA262144:AA262163 AA327680:AA327699 AA393216:AA393235 AA458752:AA458771 AA524288:AA524307 AA589824:AA589843 AA655360:AA655379 AA720896:AA720915 AA786432:AA786451 AA851968:AA851987 AA917504:AA917523 AA983040:AA983059 WUY983040:WVZ983059 VRK983040:VSL983059 WBG983040:WCH983059 IM65536:JN65555 SI65536:TJ65555 ACE65536:ADF65555 AMA65536:ANB65555 AVW65536:AWX65555 BFS65536:BGT65555 BPO65536:BQP65555 BZK65536:CAL65555 CJG65536:CKH65555 CTC65536:CUD65555 DCY65536:DDZ65555 DMU65536:DNV65555 DWQ65536:DXR65555 EGM65536:EHN65555 EQI65536:ERJ65555 FAE65536:FBF65555 FKA65536:FLB65555 FTW65536:FUX65555 GDS65536:GET65555 GNO65536:GOP65555 GXK65536:GYL65555 HHG65536:HIH65555 HRC65536:HSD65555 IAY65536:IBZ65555 IKU65536:ILV65555 IUQ65536:IVR65555 JEM65536:JFN65555 JOI65536:JPJ65555 JYE65536:JZF65555 KIA65536:KJB65555 KRW65536:KSX65555 LBS65536:LCT65555 LLO65536:LMP65555 LVK65536:LWL65555 MFG65536:MGH65555 MPC65536:MQD65555 MYY65536:MZZ65555 NIU65536:NJV65555 NSQ65536:NTR65555 OCM65536:ODN65555 OMI65536:ONJ65555 OWE65536:OXF65555 PGA65536:PHB65555 PPW65536:PQX65555 PZS65536:QAT65555 QJO65536:QKP65555 QTK65536:QUL65555 RDG65536:REH65555 RNC65536:ROD65555 RWY65536:RXZ65555 SGU65536:SHV65555 SQQ65536:SRR65555 TAM65536:TBN65555 TKI65536:TLJ65555 TUE65536:TVF65555 UEA65536:UFB65555 UNW65536:UOX65555 UXS65536:UYT65555 VHO65536:VIP65555 VRK65536:VSL65555 WBG65536:WCH65555 WLC65536:WMD65555 WUY65536:WVZ65555 IM131072:JN131091 SI131072:TJ131091 ACE131072:ADF131091 AMA131072:ANB131091 AVW131072:AWX131091 BFS131072:BGT131091 BPO131072:BQP131091 BZK131072:CAL131091 CJG131072:CKH131091 CTC131072:CUD131091 DCY131072:DDZ131091 DMU131072:DNV131091 DWQ131072:DXR131091 EGM131072:EHN131091 EQI131072:ERJ131091 FAE131072:FBF131091 FKA131072:FLB131091 FTW131072:FUX131091 GDS131072:GET131091 GNO131072:GOP131091 GXK131072:GYL131091 HHG131072:HIH131091 HRC131072:HSD131091 IAY131072:IBZ131091 IKU131072:ILV131091 IUQ131072:IVR131091 JEM131072:JFN131091 JOI131072:JPJ131091 JYE131072:JZF131091 KIA131072:KJB131091 KRW131072:KSX131091 LBS131072:LCT131091 LLO131072:LMP131091 LVK131072:LWL131091 MFG131072:MGH131091 MPC131072:MQD131091 MYY131072:MZZ131091 NIU131072:NJV131091 NSQ131072:NTR131091 OCM131072:ODN131091 OMI131072:ONJ131091 OWE131072:OXF131091 PGA131072:PHB131091 PPW131072:PQX131091 PZS131072:QAT131091 QJO131072:QKP131091 QTK131072:QUL131091 RDG131072:REH131091 RNC131072:ROD131091 RWY131072:RXZ131091 SGU131072:SHV131091 SQQ131072:SRR131091 TAM131072:TBN131091 TKI131072:TLJ131091 TUE131072:TVF131091 UEA131072:UFB131091 UNW131072:UOX131091 UXS131072:UYT131091 VHO131072:VIP131091 VRK131072:VSL131091 WBG131072:WCH131091 WLC131072:WMD131091 WUY131072:WVZ131091 IM196608:JN196627 SI196608:TJ196627 ACE196608:ADF196627 AMA196608:ANB196627 AVW196608:AWX196627 BFS196608:BGT196627 BPO196608:BQP196627 BZK196608:CAL196627 CJG196608:CKH196627 CTC196608:CUD196627 DCY196608:DDZ196627 DMU196608:DNV196627 DWQ196608:DXR196627 EGM196608:EHN196627 EQI196608:ERJ196627 FAE196608:FBF196627 FKA196608:FLB196627 FTW196608:FUX196627 GDS196608:GET196627 GNO196608:GOP196627 GXK196608:GYL196627 HHG196608:HIH196627 HRC196608:HSD196627 IAY196608:IBZ196627 IKU196608:ILV196627 IUQ196608:IVR196627 JEM196608:JFN196627 JOI196608:JPJ196627 JYE196608:JZF196627 KIA196608:KJB196627 KRW196608:KSX196627 LBS196608:LCT196627 LLO196608:LMP196627 LVK196608:LWL196627 MFG196608:MGH196627 MPC196608:MQD196627 MYY196608:MZZ196627 NIU196608:NJV196627 NSQ196608:NTR196627 OCM196608:ODN196627 OMI196608:ONJ196627 OWE196608:OXF196627 PGA196608:PHB196627 PPW196608:PQX196627 PZS196608:QAT196627 QJO196608:QKP196627 QTK196608:QUL196627 RDG196608:REH196627 RNC196608:ROD196627 RWY196608:RXZ196627 SGU196608:SHV196627 SQQ196608:SRR196627 TAM196608:TBN196627 TKI196608:TLJ196627 TUE196608:TVF196627 UEA196608:UFB196627 UNW196608:UOX196627 UXS196608:UYT196627 VHO196608:VIP196627 VRK196608:VSL196627 WBG196608:WCH196627 WLC196608:WMD196627 WUY196608:WVZ196627 IM262144:JN262163 SI262144:TJ262163 ACE262144:ADF262163 AMA262144:ANB262163 AVW262144:AWX262163 BFS262144:BGT262163 BPO262144:BQP262163 BZK262144:CAL262163 CJG262144:CKH262163 CTC262144:CUD262163 DCY262144:DDZ262163 DMU262144:DNV262163 DWQ262144:DXR262163 EGM262144:EHN262163 EQI262144:ERJ262163 FAE262144:FBF262163 FKA262144:FLB262163 FTW262144:FUX262163 GDS262144:GET262163 GNO262144:GOP262163 GXK262144:GYL262163 HHG262144:HIH262163 HRC262144:HSD262163 IAY262144:IBZ262163 IKU262144:ILV262163 IUQ262144:IVR262163 JEM262144:JFN262163 JOI262144:JPJ262163 JYE262144:JZF262163 KIA262144:KJB262163 KRW262144:KSX262163 LBS262144:LCT262163 LLO262144:LMP262163 LVK262144:LWL262163 MFG262144:MGH262163 MPC262144:MQD262163 MYY262144:MZZ262163 NIU262144:NJV262163 NSQ262144:NTR262163 OCM262144:ODN262163 OMI262144:ONJ262163 OWE262144:OXF262163 PGA262144:PHB262163 PPW262144:PQX262163 PZS262144:QAT262163 QJO262144:QKP262163 QTK262144:QUL262163 RDG262144:REH262163 RNC262144:ROD262163 RWY262144:RXZ262163 SGU262144:SHV262163 SQQ262144:SRR262163 TAM262144:TBN262163 TKI262144:TLJ262163 TUE262144:TVF262163 UEA262144:UFB262163 UNW262144:UOX262163 UXS262144:UYT262163 VHO262144:VIP262163 VRK262144:VSL262163 WBG262144:WCH262163 WLC262144:WMD262163 WUY262144:WVZ262163 IM327680:JN327699 SI327680:TJ327699 ACE327680:ADF327699 AMA327680:ANB327699 AVW327680:AWX327699 BFS327680:BGT327699 BPO327680:BQP327699 BZK327680:CAL327699 CJG327680:CKH327699 CTC327680:CUD327699 DCY327680:DDZ327699 DMU327680:DNV327699 DWQ327680:DXR327699 EGM327680:EHN327699 EQI327680:ERJ327699 FAE327680:FBF327699 FKA327680:FLB327699 FTW327680:FUX327699 GDS327680:GET327699 GNO327680:GOP327699 GXK327680:GYL327699 HHG327680:HIH327699 HRC327680:HSD327699 IAY327680:IBZ327699 IKU327680:ILV327699 IUQ327680:IVR327699 JEM327680:JFN327699 JOI327680:JPJ327699 JYE327680:JZF327699 KIA327680:KJB327699 KRW327680:KSX327699 LBS327680:LCT327699 LLO327680:LMP327699 LVK327680:LWL327699 MFG327680:MGH327699 MPC327680:MQD327699 MYY327680:MZZ327699 NIU327680:NJV327699 NSQ327680:NTR327699 OCM327680:ODN327699 OMI327680:ONJ327699 OWE327680:OXF327699 PGA327680:PHB327699 PPW327680:PQX327699 PZS327680:QAT327699 QJO327680:QKP327699 QTK327680:QUL327699 RDG327680:REH327699 RNC327680:ROD327699 RWY327680:RXZ327699 SGU327680:SHV327699 SQQ327680:SRR327699 TAM327680:TBN327699 TKI327680:TLJ327699 TUE327680:TVF327699 UEA327680:UFB327699 UNW327680:UOX327699 UXS327680:UYT327699 VHO327680:VIP327699 VRK327680:VSL327699 WBG327680:WCH327699 WLC327680:WMD327699 WUY327680:WVZ327699 IM393216:JN393235 SI393216:TJ393235 ACE393216:ADF393235 AMA393216:ANB393235 AVW393216:AWX393235 BFS393216:BGT393235 BPO393216:BQP393235 BZK393216:CAL393235 CJG393216:CKH393235 CTC393216:CUD393235 DCY393216:DDZ393235 DMU393216:DNV393235 DWQ393216:DXR393235 EGM393216:EHN393235 EQI393216:ERJ393235 FAE393216:FBF393235 FKA393216:FLB393235 FTW393216:FUX393235 GDS393216:GET393235 GNO393216:GOP393235 GXK393216:GYL393235 HHG393216:HIH393235 HRC393216:HSD393235 IAY393216:IBZ393235 IKU393216:ILV393235 IUQ393216:IVR393235 JEM393216:JFN393235 JOI393216:JPJ393235 JYE393216:JZF393235 KIA393216:KJB393235 KRW393216:KSX393235 LBS393216:LCT393235 LLO393216:LMP393235 LVK393216:LWL393235 MFG393216:MGH393235 MPC393216:MQD393235 MYY393216:MZZ393235 NIU393216:NJV393235 NSQ393216:NTR393235 OCM393216:ODN393235 OMI393216:ONJ393235 OWE393216:OXF393235 PGA393216:PHB393235 PPW393216:PQX393235 PZS393216:QAT393235 QJO393216:QKP393235 QTK393216:QUL393235 RDG393216:REH393235 RNC393216:ROD393235 RWY393216:RXZ393235 SGU393216:SHV393235 SQQ393216:SRR393235 TAM393216:TBN393235 TKI393216:TLJ393235 TUE393216:TVF393235 UEA393216:UFB393235 UNW393216:UOX393235 UXS393216:UYT393235 VHO393216:VIP393235 VRK393216:VSL393235 WBG393216:WCH393235 WLC393216:WMD393235 WUY393216:WVZ393235 IM458752:JN458771 SI458752:TJ458771 ACE458752:ADF458771 AMA458752:ANB458771 AVW458752:AWX458771 BFS458752:BGT458771 BPO458752:BQP458771 BZK458752:CAL458771 CJG458752:CKH458771 CTC458752:CUD458771 DCY458752:DDZ458771 DMU458752:DNV458771 DWQ458752:DXR458771 EGM458752:EHN458771 EQI458752:ERJ458771 FAE458752:FBF458771 FKA458752:FLB458771 FTW458752:FUX458771 GDS458752:GET458771 GNO458752:GOP458771 GXK458752:GYL458771 HHG458752:HIH458771 HRC458752:HSD458771 IAY458752:IBZ458771 IKU458752:ILV458771 IUQ458752:IVR458771 JEM458752:JFN458771 JOI458752:JPJ458771 JYE458752:JZF458771 KIA458752:KJB458771 KRW458752:KSX458771 LBS458752:LCT458771 LLO458752:LMP458771 LVK458752:LWL458771 MFG458752:MGH458771 MPC458752:MQD458771 MYY458752:MZZ458771 NIU458752:NJV458771 NSQ458752:NTR458771 OCM458752:ODN458771 OMI458752:ONJ458771 OWE458752:OXF458771 PGA458752:PHB458771 PPW458752:PQX458771 PZS458752:QAT458771 QJO458752:QKP458771 QTK458752:QUL458771 RDG458752:REH458771 RNC458752:ROD458771 RWY458752:RXZ458771 SGU458752:SHV458771 SQQ458752:SRR458771 TAM458752:TBN458771 TKI458752:TLJ458771 TUE458752:TVF458771 UEA458752:UFB458771 UNW458752:UOX458771 UXS458752:UYT458771 VHO458752:VIP458771 VRK458752:VSL458771 WBG458752:WCH458771 WLC458752:WMD458771 WUY458752:WVZ458771 IM524288:JN524307 SI524288:TJ524307 ACE524288:ADF524307 AMA524288:ANB524307 AVW524288:AWX524307 BFS524288:BGT524307 BPO524288:BQP524307 BZK524288:CAL524307 CJG524288:CKH524307 CTC524288:CUD524307 DCY524288:DDZ524307 DMU524288:DNV524307 DWQ524288:DXR524307 EGM524288:EHN524307 EQI524288:ERJ524307 FAE524288:FBF524307 FKA524288:FLB524307 FTW524288:FUX524307 GDS524288:GET524307 GNO524288:GOP524307 GXK524288:GYL524307 HHG524288:HIH524307 HRC524288:HSD524307 IAY524288:IBZ524307 IKU524288:ILV524307 IUQ524288:IVR524307 JEM524288:JFN524307 JOI524288:JPJ524307 JYE524288:JZF524307 KIA524288:KJB524307 KRW524288:KSX524307 LBS524288:LCT524307 LLO524288:LMP524307 LVK524288:LWL524307 MFG524288:MGH524307 MPC524288:MQD524307 MYY524288:MZZ524307 NIU524288:NJV524307 NSQ524288:NTR524307 OCM524288:ODN524307 OMI524288:ONJ524307 OWE524288:OXF524307 PGA524288:PHB524307 PPW524288:PQX524307 PZS524288:QAT524307 QJO524288:QKP524307 QTK524288:QUL524307 RDG524288:REH524307 RNC524288:ROD524307 RWY524288:RXZ524307 SGU524288:SHV524307 SQQ524288:SRR524307 TAM524288:TBN524307 TKI524288:TLJ524307 TUE524288:TVF524307 UEA524288:UFB524307 UNW524288:UOX524307 UXS524288:UYT524307 VHO524288:VIP524307 VRK524288:VSL524307 WBG524288:WCH524307 WLC524288:WMD524307 WUY524288:WVZ524307 IM589824:JN589843 SI589824:TJ589843 ACE589824:ADF589843 AMA589824:ANB589843 AVW589824:AWX589843 BFS589824:BGT589843 BPO589824:BQP589843 BZK589824:CAL589843 CJG589824:CKH589843 CTC589824:CUD589843 DCY589824:DDZ589843 DMU589824:DNV589843 DWQ589824:DXR589843 EGM589824:EHN589843 EQI589824:ERJ589843 FAE589824:FBF589843 FKA589824:FLB589843 FTW589824:FUX589843 GDS589824:GET589843 GNO589824:GOP589843 GXK589824:GYL589843 HHG589824:HIH589843 HRC589824:HSD589843 IAY589824:IBZ589843 IKU589824:ILV589843 IUQ589824:IVR589843 JEM589824:JFN589843 JOI589824:JPJ589843 JYE589824:JZF589843 KIA589824:KJB589843 KRW589824:KSX589843 LBS589824:LCT589843 LLO589824:LMP589843 LVK589824:LWL589843 MFG589824:MGH589843 MPC589824:MQD589843 MYY589824:MZZ589843 NIU589824:NJV589843 NSQ589824:NTR589843 OCM589824:ODN589843 OMI589824:ONJ589843 OWE589824:OXF589843 PGA589824:PHB589843 PPW589824:PQX589843 PZS589824:QAT589843 QJO589824:QKP589843 QTK589824:QUL589843 RDG589824:REH589843 RNC589824:ROD589843 RWY589824:RXZ589843 SGU589824:SHV589843 SQQ589824:SRR589843 TAM589824:TBN589843 TKI589824:TLJ589843 TUE589824:TVF589843 UEA589824:UFB589843 UNW589824:UOX589843 UXS589824:UYT589843 VHO589824:VIP589843 VRK589824:VSL589843 WBG589824:WCH589843 WLC589824:WMD589843 WUY589824:WVZ589843 IM655360:JN655379 SI655360:TJ655379 ACE655360:ADF655379 AMA655360:ANB655379 AVW655360:AWX655379 BFS655360:BGT655379 BPO655360:BQP655379 BZK655360:CAL655379 CJG655360:CKH655379 CTC655360:CUD655379 DCY655360:DDZ655379 DMU655360:DNV655379 DWQ655360:DXR655379 EGM655360:EHN655379 EQI655360:ERJ655379 FAE655360:FBF655379 FKA655360:FLB655379 FTW655360:FUX655379 GDS655360:GET655379 GNO655360:GOP655379 GXK655360:GYL655379 HHG655360:HIH655379 HRC655360:HSD655379 IAY655360:IBZ655379 IKU655360:ILV655379 IUQ655360:IVR655379 JEM655360:JFN655379 JOI655360:JPJ655379 JYE655360:JZF655379 KIA655360:KJB655379 KRW655360:KSX655379 LBS655360:LCT655379 LLO655360:LMP655379 LVK655360:LWL655379 MFG655360:MGH655379 MPC655360:MQD655379 MYY655360:MZZ655379 NIU655360:NJV655379 NSQ655360:NTR655379 OCM655360:ODN655379 OMI655360:ONJ655379 OWE655360:OXF655379 PGA655360:PHB655379 PPW655360:PQX655379 PZS655360:QAT655379 QJO655360:QKP655379 QTK655360:QUL655379 RDG655360:REH655379 RNC655360:ROD655379 RWY655360:RXZ655379 SGU655360:SHV655379 SQQ655360:SRR655379 TAM655360:TBN655379 TKI655360:TLJ655379 TUE655360:TVF655379 UEA655360:UFB655379 UNW655360:UOX655379 UXS655360:UYT655379 VHO655360:VIP655379 VRK655360:VSL655379 WBG655360:WCH655379 WLC655360:WMD655379 WUY655360:WVZ655379 IM720896:JN720915 SI720896:TJ720915 ACE720896:ADF720915 AMA720896:ANB720915 AVW720896:AWX720915 BFS720896:BGT720915 BPO720896:BQP720915 BZK720896:CAL720915 CJG720896:CKH720915 CTC720896:CUD720915 DCY720896:DDZ720915 DMU720896:DNV720915 DWQ720896:DXR720915 EGM720896:EHN720915 EQI720896:ERJ720915 FAE720896:FBF720915 FKA720896:FLB720915 FTW720896:FUX720915 GDS720896:GET720915 GNO720896:GOP720915 GXK720896:GYL720915 HHG720896:HIH720915 HRC720896:HSD720915 IAY720896:IBZ720915 IKU720896:ILV720915 IUQ720896:IVR720915 JEM720896:JFN720915 JOI720896:JPJ720915 JYE720896:JZF720915 KIA720896:KJB720915 KRW720896:KSX720915 LBS720896:LCT720915 LLO720896:LMP720915 LVK720896:LWL720915 MFG720896:MGH720915 MPC720896:MQD720915 MYY720896:MZZ720915 NIU720896:NJV720915 NSQ720896:NTR720915 OCM720896:ODN720915 OMI720896:ONJ720915 OWE720896:OXF720915 PGA720896:PHB720915 PPW720896:PQX720915 PZS720896:QAT720915 QJO720896:QKP720915 QTK720896:QUL720915 RDG720896:REH720915 RNC720896:ROD720915 RWY720896:RXZ720915 SGU720896:SHV720915 SQQ720896:SRR720915 TAM720896:TBN720915 TKI720896:TLJ720915 TUE720896:TVF720915 UEA720896:UFB720915 UNW720896:UOX720915 UXS720896:UYT720915 VHO720896:VIP720915 VRK720896:VSL720915 WBG720896:WCH720915 WLC720896:WMD720915 WUY720896:WVZ720915 IM786432:JN786451 SI786432:TJ786451 ACE786432:ADF786451 AMA786432:ANB786451 AVW786432:AWX786451 BFS786432:BGT786451 BPO786432:BQP786451 BZK786432:CAL786451 CJG786432:CKH786451 CTC786432:CUD786451 DCY786432:DDZ786451 DMU786432:DNV786451 DWQ786432:DXR786451 EGM786432:EHN786451 EQI786432:ERJ786451 FAE786432:FBF786451 FKA786432:FLB786451 FTW786432:FUX786451 GDS786432:GET786451 GNO786432:GOP786451 GXK786432:GYL786451 HHG786432:HIH786451 HRC786432:HSD786451 IAY786432:IBZ786451 IKU786432:ILV786451 IUQ786432:IVR786451 JEM786432:JFN786451 JOI786432:JPJ786451 JYE786432:JZF786451 KIA786432:KJB786451 KRW786432:KSX786451 LBS786432:LCT786451 LLO786432:LMP786451 LVK786432:LWL786451 MFG786432:MGH786451 MPC786432:MQD786451 MYY786432:MZZ786451 NIU786432:NJV786451 NSQ786432:NTR786451 OCM786432:ODN786451 OMI786432:ONJ786451 OWE786432:OXF786451 PGA786432:PHB786451 PPW786432:PQX786451 PZS786432:QAT786451 QJO786432:QKP786451 QTK786432:QUL786451 RDG786432:REH786451 RNC786432:ROD786451 RWY786432:RXZ786451 SGU786432:SHV786451 SQQ786432:SRR786451 TAM786432:TBN786451 TKI786432:TLJ786451 TUE786432:TVF786451 UEA786432:UFB786451 UNW786432:UOX786451 UXS786432:UYT786451 VHO786432:VIP786451 VRK786432:VSL786451 WBG786432:WCH786451 WLC786432:WMD786451 WUY786432:WVZ786451 IM851968:JN851987 SI851968:TJ851987 ACE851968:ADF851987 AMA851968:ANB851987 AVW851968:AWX851987 BFS851968:BGT851987 BPO851968:BQP851987 BZK851968:CAL851987 CJG851968:CKH851987 CTC851968:CUD851987 DCY851968:DDZ851987 DMU851968:DNV851987 DWQ851968:DXR851987 EGM851968:EHN851987 EQI851968:ERJ851987 FAE851968:FBF851987 FKA851968:FLB851987 FTW851968:FUX851987 GDS851968:GET851987 GNO851968:GOP851987 GXK851968:GYL851987 HHG851968:HIH851987 HRC851968:HSD851987 IAY851968:IBZ851987 IKU851968:ILV851987 IUQ851968:IVR851987 JEM851968:JFN851987 JOI851968:JPJ851987 JYE851968:JZF851987 KIA851968:KJB851987 KRW851968:KSX851987 LBS851968:LCT851987 LLO851968:LMP851987 LVK851968:LWL851987 MFG851968:MGH851987 MPC851968:MQD851987 MYY851968:MZZ851987 NIU851968:NJV851987 NSQ851968:NTR851987 OCM851968:ODN851987 OMI851968:ONJ851987 OWE851968:OXF851987 PGA851968:PHB851987 PPW851968:PQX851987 PZS851968:QAT851987 QJO851968:QKP851987 QTK851968:QUL851987 RDG851968:REH851987 RNC851968:ROD851987 RWY851968:RXZ851987 SGU851968:SHV851987 SQQ851968:SRR851987 TAM851968:TBN851987 TKI851968:TLJ851987 TUE851968:TVF851987 UEA851968:UFB851987 UNW851968:UOX851987 UXS851968:UYT851987 VHO851968:VIP851987 VRK851968:VSL851987 WBG851968:WCH851987 WLC851968:WMD851987 WUY851968:WVZ851987 IM917504:JN917523 SI917504:TJ917523 ACE917504:ADF917523 AMA917504:ANB917523 AVW917504:AWX917523 BFS917504:BGT917523 BPO917504:BQP917523 BZK917504:CAL917523 CJG917504:CKH917523 CTC917504:CUD917523 DCY917504:DDZ917523 DMU917504:DNV917523 DWQ917504:DXR917523 EGM917504:EHN917523 EQI917504:ERJ917523 FAE917504:FBF917523 FKA917504:FLB917523 FTW917504:FUX917523 GDS917504:GET917523 GNO917504:GOP917523 GXK917504:GYL917523 HHG917504:HIH917523 HRC917504:HSD917523 IAY917504:IBZ917523 IKU917504:ILV917523 IUQ917504:IVR917523 JEM917504:JFN917523 JOI917504:JPJ917523 JYE917504:JZF917523 KIA917504:KJB917523 KRW917504:KSX917523 LBS917504:LCT917523 LLO917504:LMP917523 LVK917504:LWL917523 MFG917504:MGH917523 MPC917504:MQD917523 MYY917504:MZZ917523 NIU917504:NJV917523 NSQ917504:NTR917523 OCM917504:ODN917523 OMI917504:ONJ917523 OWE917504:OXF917523 PGA917504:PHB917523 PPW917504:PQX917523 PZS917504:QAT917523 QJO917504:QKP917523 QTK917504:QUL917523 RDG917504:REH917523 RNC917504:ROD917523 RWY917504:RXZ917523 SGU917504:SHV917523 SQQ917504:SRR917523 TAM917504:TBN917523 TKI917504:TLJ917523 TUE917504:TVF917523 UEA917504:UFB917523 UNW917504:UOX917523 UXS917504:UYT917523 VHO917504:VIP917523 VRK917504:VSL917523 WBG917504:WCH917523 WLC917504:WMD917523 WUY917504:WVZ917523 IM983040:JN983059 SI983040:TJ983059 ACE983040:ADF983059 AMA983040:ANB983059 AVW983040:AWX983059 BFS983040:BGT983059 BPO983040:BQP983059 BZK983040:CAL983059 CJG983040:CKH983059 CTC983040:CUD983059 DCY983040:DDZ983059 DMU983040:DNV983059 DWQ983040:DXR983059 EGM983040:EHN983059 EQI983040:ERJ983059 FAE983040:FBF983059 FKA983040:FLB983059 FTW983040:FUX983059 GDS983040:GET983059 GNO983040:GOP983059 GXK983040:GYL983059 HHG983040:HIH983059 HRC983040:HSD983059 IAY983040:IBZ983059 IKU983040:ILV983059 IUQ983040:IVR983059 JEM983040:JFN983059 JOI983040:JPJ983059 JYE983040:JZF983059 KIA983040:KJB983059 KRW983040:KSX983059 LBS983040:LCT983059 LLO983040:LMP983059 LVK983040:LWL983059 MFG983040:MGH983059 MPC983040:MQD983059 MYY983040:MZZ983059 NIU983040:NJV983059 NSQ983040:NTR983059 OCM983040:ODN983059 OMI983040:ONJ983059 OWE983040:OXF983059 PGA983040:PHB983059 PPW983040:PQX983059 PZS983040:QAT983059 QJO983040:QKP983059 QTK983040:QUL983059 RDG983040:REH983059 RNC983040:ROD983059 RWY983040:RXZ983059 SGU983040:SHV983059 SQQ983040:SRR983059 TAM983040:TBN983059 TKI983040:TLJ983059 TUE983040:TVF983059 UEA983040:UFB983059 UNW983040:UOX983059 UXS983040:UYT983059 VHO983040:VIP983059 WLC983040:WMD983059 AA8:AA42 SI8:TJ42 ACE8:ADF42 AMA8:ANB42 AVW8:AWX42 BFS8:BGT42 BPO8:BQP42 BZK8:CAL42 CJG8:CKH42 CTC8:CUD42 DCY8:DDZ42 DMU8:DNV42 DWQ8:DXR42 EGM8:EHN42 EQI8:ERJ42 FAE8:FBF42 FKA8:FLB42 FTW8:FUX42 GDS8:GET42 GNO8:GOP42 GXK8:GYL42 HHG8:HIH42 HRC8:HSD42 IAY8:IBZ42 IKU8:ILV42 IUQ8:IVR42 JEM8:JFN42 JOI8:JPJ42 JYE8:JZF42 KIA8:KJB42 KRW8:KSX42 LBS8:LCT42 LLO8:LMP42 LVK8:LWL42 MFG8:MGH42 MPC8:MQD42 MYY8:MZZ42 NIU8:NJV42 NSQ8:NTR42 OCM8:ODN42 OMI8:ONJ42 OWE8:OXF42 PGA8:PHB42 PPW8:PQX42 PZS8:QAT42 QJO8:QKP42 QTK8:QUL42 RDG8:REH42 RNC8:ROD42 RWY8:RXZ42 SGU8:SHV42 SQQ8:SRR42 TAM8:TBN42 TKI8:TLJ42 TUE8:TVF42 UEA8:UFB42 UNW8:UOX42 UXS8:UYT42 VHO8:VIP42 VRK8:VSL42 WBG8:WCH42 WLC8:WMD42 WUY8:WVZ42 IM8:JN42 K65537:Z65556 K131073:Z131092 K196609:Z196628 K262145:Z262164 K327681:Z327700 K393217:Z393236 K458753:Z458772 K524289:Z524308 K589825:Z589844 K655361:Z655380 K720897:Z720916 K786433:Z786452 K851969:Z851988 K917505:Z917524 K983041:Z983060">
      <formula1>IF(#REF!="×","")</formula1>
    </dataValidation>
  </dataValidations>
  <printOptions horizontalCentered="1"/>
  <pageMargins left="0.51181102362204722" right="0.51181102362204722" top="0.74803149606299213" bottom="0.74803149606299213" header="0.31496062992125984" footer="0.31496062992125984"/>
  <pageSetup paperSize="9" scale="38" fitToHeight="0" orientation="landscape" r:id="rId1"/>
  <headerFooter>
    <oddHeader xml:space="preserve">&amp;R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H21"/>
  <sheetViews>
    <sheetView view="pageBreakPreview" zoomScale="90" zoomScaleNormal="100" zoomScaleSheetLayoutView="90" workbookViewId="0"/>
  </sheetViews>
  <sheetFormatPr defaultColWidth="9" defaultRowHeight="18" customHeight="1"/>
  <cols>
    <col min="1" max="1" width="5" style="1" customWidth="1"/>
    <col min="2" max="2" width="15.625" style="1" customWidth="1"/>
    <col min="3" max="3" width="14.625" style="1" customWidth="1"/>
    <col min="4" max="4" width="22" style="1" customWidth="1"/>
    <col min="5" max="8" width="13.75" style="1" customWidth="1"/>
    <col min="9" max="9" width="2.5" style="1" customWidth="1"/>
    <col min="10" max="21" width="3" style="1" customWidth="1"/>
    <col min="22" max="16384" width="9" style="1"/>
  </cols>
  <sheetData>
    <row r="1" spans="1:8" ht="18" customHeight="1" thickBot="1">
      <c r="A1" s="107" t="s">
        <v>571</v>
      </c>
    </row>
    <row r="2" spans="1:8" ht="18" customHeight="1" thickBot="1">
      <c r="D2" s="318" t="s">
        <v>367</v>
      </c>
      <c r="E2" s="1158">
        <f>【様式４】計画書Ⅰ!V5</f>
        <v>0</v>
      </c>
      <c r="F2" s="1159"/>
      <c r="G2" s="1159"/>
      <c r="H2" s="1160"/>
    </row>
    <row r="4" spans="1:8" ht="18" customHeight="1">
      <c r="A4" s="823" t="s">
        <v>162</v>
      </c>
      <c r="B4" s="823"/>
      <c r="C4" s="823"/>
      <c r="D4" s="823"/>
      <c r="E4" s="823"/>
      <c r="F4" s="823"/>
      <c r="G4" s="823"/>
      <c r="H4" s="790"/>
    </row>
    <row r="5" spans="1:8" ht="18" customHeight="1" thickBot="1">
      <c r="A5" s="10"/>
      <c r="B5" s="10"/>
      <c r="C5" s="10"/>
      <c r="D5" s="10"/>
      <c r="E5" s="10"/>
      <c r="F5" s="10"/>
      <c r="G5" s="10"/>
      <c r="H5" s="10"/>
    </row>
    <row r="6" spans="1:8" ht="39.950000000000003" customHeight="1">
      <c r="A6" s="1166" t="s">
        <v>23</v>
      </c>
      <c r="B6" s="1168" t="s">
        <v>21</v>
      </c>
      <c r="C6" s="1168" t="s">
        <v>22</v>
      </c>
      <c r="D6" s="1168" t="s">
        <v>498</v>
      </c>
      <c r="E6" s="1170" t="s">
        <v>349</v>
      </c>
      <c r="F6" s="746"/>
      <c r="G6" s="1170" t="s">
        <v>350</v>
      </c>
      <c r="H6" s="1171"/>
    </row>
    <row r="7" spans="1:8" ht="56.1" customHeight="1" thickBot="1">
      <c r="A7" s="1167"/>
      <c r="B7" s="1169"/>
      <c r="C7" s="1169"/>
      <c r="D7" s="1169"/>
      <c r="E7" s="388"/>
      <c r="F7" s="271" t="s">
        <v>499</v>
      </c>
      <c r="G7" s="52"/>
      <c r="H7" s="272" t="s">
        <v>499</v>
      </c>
    </row>
    <row r="8" spans="1:8" ht="21.75" customHeight="1">
      <c r="A8" s="389" t="s">
        <v>171</v>
      </c>
      <c r="B8" s="390" t="s">
        <v>125</v>
      </c>
      <c r="C8" s="390" t="s">
        <v>126</v>
      </c>
      <c r="D8" s="390" t="s">
        <v>127</v>
      </c>
      <c r="E8" s="574">
        <v>200000</v>
      </c>
      <c r="F8" s="574">
        <v>0</v>
      </c>
      <c r="G8" s="575"/>
      <c r="H8" s="576"/>
    </row>
    <row r="9" spans="1:8" ht="21.75" customHeight="1">
      <c r="A9" s="105"/>
      <c r="B9" s="319"/>
      <c r="C9" s="319"/>
      <c r="D9" s="319"/>
      <c r="E9" s="216"/>
      <c r="F9" s="216"/>
      <c r="G9" s="217"/>
      <c r="H9" s="296"/>
    </row>
    <row r="10" spans="1:8" ht="21.75" customHeight="1">
      <c r="A10" s="105"/>
      <c r="B10" s="319"/>
      <c r="C10" s="319"/>
      <c r="D10" s="319"/>
      <c r="E10" s="216"/>
      <c r="F10" s="216"/>
      <c r="G10" s="217"/>
      <c r="H10" s="218"/>
    </row>
    <row r="11" spans="1:8" ht="21.75" customHeight="1">
      <c r="A11" s="105"/>
      <c r="B11" s="319"/>
      <c r="C11" s="319"/>
      <c r="D11" s="319"/>
      <c r="E11" s="216"/>
      <c r="F11" s="216"/>
      <c r="G11" s="217"/>
      <c r="H11" s="218"/>
    </row>
    <row r="12" spans="1:8" ht="21.75" customHeight="1">
      <c r="A12" s="105"/>
      <c r="B12" s="319"/>
      <c r="C12" s="319"/>
      <c r="D12" s="319"/>
      <c r="E12" s="216"/>
      <c r="F12" s="216"/>
      <c r="G12" s="217"/>
      <c r="H12" s="218"/>
    </row>
    <row r="13" spans="1:8" ht="21.75" customHeight="1">
      <c r="A13" s="105"/>
      <c r="B13" s="319"/>
      <c r="C13" s="319"/>
      <c r="D13" s="319"/>
      <c r="E13" s="216"/>
      <c r="F13" s="216"/>
      <c r="G13" s="217"/>
      <c r="H13" s="218"/>
    </row>
    <row r="14" spans="1:8" ht="21.75" customHeight="1">
      <c r="A14" s="105"/>
      <c r="B14" s="319"/>
      <c r="C14" s="319"/>
      <c r="D14" s="319"/>
      <c r="E14" s="216"/>
      <c r="F14" s="216"/>
      <c r="G14" s="217"/>
      <c r="H14" s="218"/>
    </row>
    <row r="15" spans="1:8" ht="21.75" customHeight="1">
      <c r="A15" s="105"/>
      <c r="B15" s="319"/>
      <c r="C15" s="319"/>
      <c r="D15" s="319"/>
      <c r="E15" s="216"/>
      <c r="F15" s="216"/>
      <c r="G15" s="217"/>
      <c r="H15" s="218"/>
    </row>
    <row r="16" spans="1:8" ht="21.75" customHeight="1">
      <c r="A16" s="105"/>
      <c r="B16" s="319"/>
      <c r="C16" s="319"/>
      <c r="D16" s="319"/>
      <c r="E16" s="216"/>
      <c r="F16" s="216"/>
      <c r="G16" s="217"/>
      <c r="H16" s="218"/>
    </row>
    <row r="17" spans="1:8" ht="21.75" customHeight="1">
      <c r="A17" s="121"/>
      <c r="B17" s="120"/>
      <c r="C17" s="120"/>
      <c r="D17" s="120"/>
      <c r="E17" s="219"/>
      <c r="F17" s="219"/>
      <c r="G17" s="220"/>
      <c r="H17" s="221"/>
    </row>
    <row r="18" spans="1:8" ht="21.75" customHeight="1" thickBot="1">
      <c r="A18" s="1161" t="s">
        <v>124</v>
      </c>
      <c r="B18" s="1162"/>
      <c r="C18" s="1162"/>
      <c r="D18" s="1163"/>
      <c r="E18" s="577">
        <f>SUM(E9:E17)</f>
        <v>0</v>
      </c>
      <c r="F18" s="578">
        <f>SUM(F9:F17)</f>
        <v>0</v>
      </c>
      <c r="G18" s="579">
        <f>SUM(G9:G17)</f>
        <v>0</v>
      </c>
      <c r="H18" s="580">
        <f>SUM(H10:H17)</f>
        <v>0</v>
      </c>
    </row>
    <row r="19" spans="1:8" ht="19.5" customHeight="1">
      <c r="A19" s="392" t="s">
        <v>516</v>
      </c>
      <c r="B19" s="1164" t="s">
        <v>484</v>
      </c>
      <c r="C19" s="1164"/>
      <c r="D19" s="1164"/>
      <c r="E19" s="1164"/>
      <c r="F19" s="1164"/>
      <c r="G19" s="1164"/>
      <c r="H19" s="1164"/>
    </row>
    <row r="20" spans="1:8" ht="19.5" customHeight="1">
      <c r="A20" s="393"/>
      <c r="B20" s="1165"/>
      <c r="C20" s="1165"/>
      <c r="D20" s="1165"/>
      <c r="E20" s="1165"/>
      <c r="F20" s="1165"/>
      <c r="G20" s="1165"/>
      <c r="H20" s="1165"/>
    </row>
    <row r="21" spans="1:8" ht="18" customHeight="1">
      <c r="A21" s="395" t="s">
        <v>483</v>
      </c>
      <c r="B21" s="1157" t="s">
        <v>485</v>
      </c>
      <c r="C21" s="1157"/>
      <c r="D21" s="1157"/>
      <c r="E21" s="1157"/>
      <c r="F21" s="1157"/>
      <c r="G21" s="1157"/>
      <c r="H21" s="1157"/>
    </row>
  </sheetData>
  <sheetProtection insertColumns="0" insertRows="0"/>
  <mergeCells count="11">
    <mergeCell ref="B21:H21"/>
    <mergeCell ref="E2:H2"/>
    <mergeCell ref="A18:D18"/>
    <mergeCell ref="B19:H20"/>
    <mergeCell ref="A4:H4"/>
    <mergeCell ref="A6:A7"/>
    <mergeCell ref="B6:B7"/>
    <mergeCell ref="C6:C7"/>
    <mergeCell ref="D6:D7"/>
    <mergeCell ref="E6:F6"/>
    <mergeCell ref="G6:H6"/>
  </mergeCells>
  <phoneticPr fontId="4"/>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BT110"/>
  <sheetViews>
    <sheetView view="pageBreakPreview" topLeftCell="A97" zoomScale="85" zoomScaleNormal="100" zoomScaleSheetLayoutView="85" workbookViewId="0">
      <selection activeCell="AX54" sqref="AX54"/>
    </sheetView>
  </sheetViews>
  <sheetFormatPr defaultColWidth="9" defaultRowHeight="18" customHeight="1"/>
  <cols>
    <col min="1" max="1" width="2.5" style="96" customWidth="1"/>
    <col min="2" max="3" width="3" style="96" customWidth="1"/>
    <col min="4" max="16" width="3.125" style="96" customWidth="1"/>
    <col min="17" max="34" width="3" style="96" customWidth="1"/>
    <col min="35" max="35" width="2.5" style="96" customWidth="1"/>
    <col min="36" max="38" width="3" style="96" customWidth="1"/>
    <col min="39" max="40" width="3" style="96" hidden="1" customWidth="1"/>
    <col min="41" max="47" width="3" style="96" customWidth="1"/>
    <col min="48" max="16384" width="9" style="96"/>
  </cols>
  <sheetData>
    <row r="1" spans="1:40" ht="18" customHeight="1">
      <c r="B1" s="396" t="s">
        <v>572</v>
      </c>
      <c r="AM1" s="96" t="s">
        <v>163</v>
      </c>
      <c r="AN1" s="96" t="s">
        <v>166</v>
      </c>
    </row>
    <row r="2" spans="1:40" ht="18" customHeight="1">
      <c r="B2" s="1172" t="s">
        <v>316</v>
      </c>
      <c r="C2" s="1172"/>
      <c r="D2" s="1172"/>
      <c r="E2" s="1172"/>
      <c r="F2" s="1172"/>
      <c r="G2" s="1172"/>
      <c r="H2" s="1172"/>
      <c r="I2" s="1172"/>
      <c r="J2" s="1172"/>
      <c r="K2" s="1172"/>
      <c r="L2" s="1172"/>
      <c r="M2" s="1172"/>
      <c r="N2" s="1172"/>
      <c r="O2" s="1172"/>
      <c r="P2" s="1172"/>
      <c r="Q2" s="1172"/>
      <c r="R2" s="1172"/>
      <c r="S2" s="1172"/>
      <c r="T2" s="1172"/>
      <c r="U2" s="1172"/>
      <c r="V2" s="1172"/>
      <c r="W2" s="1172"/>
      <c r="X2" s="1172"/>
      <c r="Y2" s="1172"/>
      <c r="Z2" s="1172"/>
      <c r="AA2" s="1172"/>
      <c r="AB2" s="1172"/>
      <c r="AC2" s="1172"/>
      <c r="AD2" s="1172"/>
      <c r="AE2" s="1172"/>
      <c r="AF2" s="1172"/>
      <c r="AG2" s="1172"/>
      <c r="AH2" s="1172"/>
    </row>
    <row r="3" spans="1:40" ht="18" customHeight="1" thickBot="1">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row>
    <row r="4" spans="1:40" ht="17.100000000000001" customHeight="1">
      <c r="D4" s="398"/>
      <c r="E4" s="398"/>
      <c r="F4" s="398"/>
      <c r="G4" s="398"/>
      <c r="H4" s="398"/>
      <c r="I4" s="398"/>
      <c r="J4" s="398"/>
      <c r="K4" s="398"/>
      <c r="L4" s="398"/>
      <c r="M4" s="398"/>
      <c r="N4" s="398"/>
      <c r="P4" s="1173" t="s">
        <v>7</v>
      </c>
      <c r="Q4" s="1174"/>
      <c r="R4" s="1174"/>
      <c r="S4" s="1174"/>
      <c r="T4" s="1174"/>
      <c r="U4" s="1174"/>
      <c r="V4" s="786"/>
      <c r="W4" s="787"/>
      <c r="X4" s="787"/>
      <c r="Y4" s="787"/>
      <c r="Z4" s="787"/>
      <c r="AA4" s="787"/>
      <c r="AB4" s="787"/>
      <c r="AC4" s="787"/>
      <c r="AD4" s="787"/>
      <c r="AE4" s="787"/>
      <c r="AF4" s="787"/>
      <c r="AG4" s="787"/>
      <c r="AH4" s="788"/>
    </row>
    <row r="5" spans="1:40" ht="17.100000000000001" customHeight="1">
      <c r="D5" s="398"/>
      <c r="E5" s="398"/>
      <c r="F5" s="398"/>
      <c r="G5" s="398"/>
      <c r="H5" s="398"/>
      <c r="I5" s="398"/>
      <c r="J5" s="398"/>
      <c r="K5" s="398"/>
      <c r="L5" s="398"/>
      <c r="M5" s="398"/>
      <c r="N5" s="398"/>
      <c r="P5" s="1175" t="s">
        <v>10</v>
      </c>
      <c r="Q5" s="1176"/>
      <c r="R5" s="1176"/>
      <c r="S5" s="1176"/>
      <c r="T5" s="1176"/>
      <c r="U5" s="1176"/>
      <c r="V5" s="774"/>
      <c r="W5" s="775"/>
      <c r="X5" s="775"/>
      <c r="Y5" s="775"/>
      <c r="Z5" s="775"/>
      <c r="AA5" s="775"/>
      <c r="AB5" s="775"/>
      <c r="AC5" s="775"/>
      <c r="AD5" s="775"/>
      <c r="AE5" s="775"/>
      <c r="AF5" s="775"/>
      <c r="AG5" s="775"/>
      <c r="AH5" s="776"/>
    </row>
    <row r="6" spans="1:40" ht="17.100000000000001" customHeight="1">
      <c r="D6" s="398"/>
      <c r="E6" s="398"/>
      <c r="F6" s="398"/>
      <c r="G6" s="398"/>
      <c r="H6" s="398"/>
      <c r="I6" s="398"/>
      <c r="J6" s="398"/>
      <c r="K6" s="398"/>
      <c r="L6" s="398"/>
      <c r="M6" s="398"/>
      <c r="N6" s="398"/>
      <c r="P6" s="1175" t="s">
        <v>51</v>
      </c>
      <c r="Q6" s="1176"/>
      <c r="R6" s="1176"/>
      <c r="S6" s="1176"/>
      <c r="T6" s="1176"/>
      <c r="U6" s="1176"/>
      <c r="V6" s="774"/>
      <c r="W6" s="775"/>
      <c r="X6" s="775"/>
      <c r="Y6" s="775"/>
      <c r="Z6" s="775"/>
      <c r="AA6" s="775"/>
      <c r="AB6" s="775"/>
      <c r="AC6" s="775"/>
      <c r="AD6" s="775"/>
      <c r="AE6" s="775"/>
      <c r="AF6" s="775"/>
      <c r="AG6" s="775"/>
      <c r="AH6" s="776"/>
    </row>
    <row r="7" spans="1:40" ht="17.100000000000001" customHeight="1" thickBot="1">
      <c r="D7" s="398"/>
      <c r="E7" s="398"/>
      <c r="F7" s="398"/>
      <c r="G7" s="398"/>
      <c r="H7" s="398"/>
      <c r="I7" s="398"/>
      <c r="J7" s="398"/>
      <c r="K7" s="398"/>
      <c r="L7" s="398"/>
      <c r="M7" s="398"/>
      <c r="N7" s="398"/>
      <c r="O7" s="398"/>
      <c r="P7" s="1182" t="s">
        <v>45</v>
      </c>
      <c r="Q7" s="1183"/>
      <c r="R7" s="1183"/>
      <c r="S7" s="1183"/>
      <c r="T7" s="1183"/>
      <c r="U7" s="1183"/>
      <c r="V7" s="292"/>
      <c r="W7" s="293"/>
      <c r="X7" s="292"/>
      <c r="Y7" s="294"/>
      <c r="Z7" s="293"/>
      <c r="AA7" s="292"/>
      <c r="AB7" s="293"/>
      <c r="AC7" s="292"/>
      <c r="AD7" s="294"/>
      <c r="AE7" s="294"/>
      <c r="AF7" s="294"/>
      <c r="AG7" s="293"/>
      <c r="AH7" s="295"/>
    </row>
    <row r="8" spans="1:40" ht="18" customHeight="1">
      <c r="A8" s="100"/>
      <c r="B8" s="100"/>
      <c r="C8" s="100"/>
      <c r="D8" s="100"/>
      <c r="E8" s="100"/>
      <c r="F8" s="100"/>
      <c r="G8" s="100"/>
      <c r="H8" s="100"/>
      <c r="I8" s="100"/>
      <c r="J8" s="100"/>
      <c r="K8" s="100"/>
      <c r="L8" s="100"/>
      <c r="M8" s="100"/>
      <c r="N8" s="100"/>
      <c r="O8" s="100"/>
      <c r="P8" s="100"/>
      <c r="Q8" s="100"/>
      <c r="R8" s="365"/>
      <c r="S8" s="365"/>
      <c r="T8" s="365"/>
      <c r="U8" s="365"/>
      <c r="V8" s="365"/>
      <c r="W8" s="365"/>
      <c r="X8" s="365"/>
      <c r="Y8" s="365"/>
      <c r="Z8" s="635"/>
      <c r="AA8" s="635"/>
      <c r="AB8" s="635"/>
      <c r="AC8" s="635"/>
      <c r="AD8" s="635"/>
      <c r="AE8" s="635"/>
      <c r="AF8" s="635"/>
    </row>
    <row r="9" spans="1:40" ht="18" customHeight="1" thickBot="1">
      <c r="B9" s="96" t="s">
        <v>250</v>
      </c>
    </row>
    <row r="10" spans="1:40" ht="30" customHeight="1">
      <c r="C10" s="399" t="s">
        <v>14</v>
      </c>
      <c r="D10" s="399" t="s">
        <v>255</v>
      </c>
      <c r="E10" s="400"/>
      <c r="F10" s="400"/>
      <c r="G10" s="400"/>
      <c r="H10" s="400"/>
      <c r="I10" s="400"/>
      <c r="J10" s="400"/>
      <c r="K10" s="400"/>
      <c r="L10" s="400"/>
      <c r="M10" s="400"/>
      <c r="N10" s="400"/>
      <c r="O10" s="400"/>
      <c r="P10" s="401"/>
      <c r="Q10" s="1200"/>
      <c r="R10" s="1201"/>
      <c r="S10" s="1201"/>
      <c r="T10" s="1201"/>
      <c r="U10" s="1201"/>
      <c r="V10" s="1201"/>
      <c r="W10" s="1201"/>
      <c r="X10" s="1201"/>
      <c r="Y10" s="1201"/>
      <c r="Z10" s="1201"/>
      <c r="AA10" s="1201"/>
      <c r="AB10" s="1201"/>
      <c r="AC10" s="1201"/>
      <c r="AD10" s="1201"/>
      <c r="AE10" s="1201"/>
      <c r="AF10" s="1201"/>
      <c r="AG10" s="1201"/>
      <c r="AH10" s="402" t="s">
        <v>18</v>
      </c>
    </row>
    <row r="11" spans="1:40" ht="30" customHeight="1">
      <c r="C11" s="403" t="s">
        <v>15</v>
      </c>
      <c r="D11" s="1202" t="s">
        <v>252</v>
      </c>
      <c r="E11" s="1203"/>
      <c r="F11" s="1203"/>
      <c r="G11" s="1203"/>
      <c r="H11" s="1203"/>
      <c r="I11" s="1203"/>
      <c r="J11" s="1203"/>
      <c r="K11" s="1203"/>
      <c r="L11" s="1203"/>
      <c r="M11" s="1203"/>
      <c r="N11" s="1203"/>
      <c r="O11" s="1203"/>
      <c r="P11" s="1204"/>
      <c r="Q11" s="1342"/>
      <c r="R11" s="1343"/>
      <c r="S11" s="1343"/>
      <c r="T11" s="1343"/>
      <c r="U11" s="1343"/>
      <c r="V11" s="1343"/>
      <c r="W11" s="1343"/>
      <c r="X11" s="1343"/>
      <c r="Y11" s="1343"/>
      <c r="Z11" s="1343"/>
      <c r="AA11" s="1343"/>
      <c r="AB11" s="1343"/>
      <c r="AC11" s="1343"/>
      <c r="AD11" s="1343"/>
      <c r="AE11" s="1343"/>
      <c r="AF11" s="1343"/>
      <c r="AG11" s="1343"/>
      <c r="AH11" s="404" t="s">
        <v>18</v>
      </c>
    </row>
    <row r="12" spans="1:40" ht="18.75" customHeight="1">
      <c r="C12" s="1205" t="s">
        <v>137</v>
      </c>
      <c r="D12" s="1352" t="s">
        <v>253</v>
      </c>
      <c r="E12" s="738"/>
      <c r="F12" s="738"/>
      <c r="G12" s="738"/>
      <c r="H12" s="738"/>
      <c r="I12" s="738"/>
      <c r="J12" s="738"/>
      <c r="K12" s="738"/>
      <c r="L12" s="738"/>
      <c r="M12" s="738"/>
      <c r="N12" s="738"/>
      <c r="O12" s="738"/>
      <c r="P12" s="1288"/>
      <c r="Q12" s="1291" t="s">
        <v>229</v>
      </c>
      <c r="R12" s="1292"/>
      <c r="S12" s="1292"/>
      <c r="T12" s="1292"/>
      <c r="U12" s="1292"/>
      <c r="V12" s="1292"/>
      <c r="W12" s="1292"/>
      <c r="X12" s="1292"/>
      <c r="Y12" s="1293"/>
      <c r="Z12" s="1291" t="s">
        <v>231</v>
      </c>
      <c r="AA12" s="1294"/>
      <c r="AB12" s="1294"/>
      <c r="AC12" s="1294"/>
      <c r="AD12" s="1294"/>
      <c r="AE12" s="1294"/>
      <c r="AF12" s="1294"/>
      <c r="AG12" s="1294"/>
      <c r="AH12" s="1295"/>
    </row>
    <row r="13" spans="1:40" ht="30" customHeight="1">
      <c r="C13" s="1206"/>
      <c r="D13" s="1353"/>
      <c r="E13" s="1289"/>
      <c r="F13" s="1289"/>
      <c r="G13" s="1289"/>
      <c r="H13" s="1289"/>
      <c r="I13" s="1289"/>
      <c r="J13" s="1289"/>
      <c r="K13" s="1289"/>
      <c r="L13" s="1289"/>
      <c r="M13" s="1289"/>
      <c r="N13" s="1289"/>
      <c r="O13" s="1289"/>
      <c r="P13" s="1290"/>
      <c r="Q13" s="1207" t="str">
        <f>IF(Q10-Q11&gt;0,"〇","")</f>
        <v/>
      </c>
      <c r="R13" s="1208"/>
      <c r="S13" s="1208"/>
      <c r="T13" s="1208"/>
      <c r="U13" s="1208"/>
      <c r="V13" s="1208"/>
      <c r="W13" s="1208"/>
      <c r="X13" s="1208"/>
      <c r="Y13" s="1209"/>
      <c r="Z13" s="1210"/>
      <c r="AA13" s="1211"/>
      <c r="AB13" s="1211"/>
      <c r="AC13" s="1211"/>
      <c r="AD13" s="1211"/>
      <c r="AE13" s="1211"/>
      <c r="AF13" s="1211"/>
      <c r="AG13" s="1211"/>
      <c r="AH13" s="1212"/>
    </row>
    <row r="14" spans="1:40" ht="17.100000000000001" customHeight="1">
      <c r="C14" s="405" t="s">
        <v>28</v>
      </c>
      <c r="D14" s="1255" t="s">
        <v>31</v>
      </c>
      <c r="E14" s="1256"/>
      <c r="F14" s="1256"/>
      <c r="G14" s="1256"/>
      <c r="H14" s="1256"/>
      <c r="I14" s="1257"/>
      <c r="J14" s="623"/>
      <c r="K14" s="623"/>
      <c r="L14" s="623"/>
      <c r="M14" s="623"/>
      <c r="N14" s="623"/>
      <c r="O14" s="623"/>
      <c r="P14" s="406"/>
      <c r="Q14" s="115"/>
      <c r="R14" s="1261" t="s">
        <v>89</v>
      </c>
      <c r="S14" s="1261"/>
      <c r="T14" s="1261"/>
      <c r="U14" s="1261"/>
      <c r="V14" s="1261"/>
      <c r="W14" s="1261"/>
      <c r="X14" s="1261"/>
      <c r="Y14" s="1261"/>
      <c r="Z14" s="1261"/>
      <c r="AA14" s="1261"/>
      <c r="AB14" s="1261"/>
      <c r="AC14" s="1261"/>
      <c r="AD14" s="1261"/>
      <c r="AE14" s="1261"/>
      <c r="AF14" s="1261"/>
      <c r="AG14" s="1261"/>
      <c r="AH14" s="1262"/>
    </row>
    <row r="15" spans="1:40" ht="17.100000000000001" customHeight="1">
      <c r="C15" s="407"/>
      <c r="D15" s="1213" t="s">
        <v>251</v>
      </c>
      <c r="E15" s="1214"/>
      <c r="F15" s="1214"/>
      <c r="G15" s="1214"/>
      <c r="H15" s="1214"/>
      <c r="I15" s="1214"/>
      <c r="J15" s="1214"/>
      <c r="K15" s="1214"/>
      <c r="L15" s="1214"/>
      <c r="M15" s="1214"/>
      <c r="N15" s="1214"/>
      <c r="O15" s="1214"/>
      <c r="P15" s="1215"/>
      <c r="Q15" s="115"/>
      <c r="R15" s="1266" t="s">
        <v>167</v>
      </c>
      <c r="S15" s="1266"/>
      <c r="T15" s="1266"/>
      <c r="U15" s="1266"/>
      <c r="V15" s="1266"/>
      <c r="W15" s="1266"/>
      <c r="X15" s="1266"/>
      <c r="Y15" s="1266"/>
      <c r="Z15" s="1266"/>
      <c r="AA15" s="1266"/>
      <c r="AB15" s="1266"/>
      <c r="AC15" s="1266"/>
      <c r="AD15" s="1266"/>
      <c r="AE15" s="1266"/>
      <c r="AF15" s="1266"/>
      <c r="AG15" s="1266"/>
      <c r="AH15" s="1267"/>
    </row>
    <row r="16" spans="1:40" ht="17.100000000000001" customHeight="1">
      <c r="C16" s="407"/>
      <c r="D16" s="1216"/>
      <c r="E16" s="1214"/>
      <c r="F16" s="1214"/>
      <c r="G16" s="1214"/>
      <c r="H16" s="1214"/>
      <c r="I16" s="1214"/>
      <c r="J16" s="1214"/>
      <c r="K16" s="1214"/>
      <c r="L16" s="1214"/>
      <c r="M16" s="1214"/>
      <c r="N16" s="1214"/>
      <c r="O16" s="1214"/>
      <c r="P16" s="1215"/>
      <c r="Q16" s="115"/>
      <c r="R16" s="1268" t="s">
        <v>168</v>
      </c>
      <c r="S16" s="1268"/>
      <c r="T16" s="1268"/>
      <c r="U16" s="1268"/>
      <c r="V16" s="1268"/>
      <c r="W16" s="1268"/>
      <c r="X16" s="1268"/>
      <c r="Y16" s="1268"/>
      <c r="Z16" s="1268"/>
      <c r="AA16" s="1268"/>
      <c r="AB16" s="1268"/>
      <c r="AC16" s="1268"/>
      <c r="AD16" s="1268"/>
      <c r="AE16" s="1268"/>
      <c r="AF16" s="1268"/>
      <c r="AG16" s="1268"/>
      <c r="AH16" s="1269"/>
    </row>
    <row r="17" spans="1:34" ht="17.100000000000001" customHeight="1">
      <c r="C17" s="407"/>
      <c r="D17" s="1217"/>
      <c r="E17" s="1218"/>
      <c r="F17" s="1218"/>
      <c r="G17" s="1218"/>
      <c r="H17" s="1218"/>
      <c r="I17" s="1218"/>
      <c r="J17" s="1218"/>
      <c r="K17" s="1218"/>
      <c r="L17" s="1218"/>
      <c r="M17" s="1218"/>
      <c r="N17" s="1218"/>
      <c r="O17" s="1218"/>
      <c r="P17" s="1219"/>
      <c r="Q17" s="115"/>
      <c r="R17" s="1270" t="s">
        <v>169</v>
      </c>
      <c r="S17" s="1270"/>
      <c r="T17" s="1270"/>
      <c r="U17" s="1270"/>
      <c r="V17" s="1270"/>
      <c r="W17" s="1270"/>
      <c r="X17" s="1270"/>
      <c r="Y17" s="1270"/>
      <c r="Z17" s="1270"/>
      <c r="AA17" s="1270"/>
      <c r="AB17" s="1270"/>
      <c r="AC17" s="1270"/>
      <c r="AD17" s="1270"/>
      <c r="AE17" s="1270"/>
      <c r="AF17" s="1270"/>
      <c r="AG17" s="1270"/>
      <c r="AH17" s="1271"/>
    </row>
    <row r="18" spans="1:34" ht="36.75" customHeight="1" thickBot="1">
      <c r="C18" s="408"/>
      <c r="D18" s="1360" t="s">
        <v>29</v>
      </c>
      <c r="E18" s="1355"/>
      <c r="F18" s="1355"/>
      <c r="G18" s="1355"/>
      <c r="H18" s="1355"/>
      <c r="I18" s="1355"/>
      <c r="J18" s="1355"/>
      <c r="K18" s="1355"/>
      <c r="L18" s="1355"/>
      <c r="M18" s="1355"/>
      <c r="N18" s="1355"/>
      <c r="O18" s="1355"/>
      <c r="P18" s="1356"/>
      <c r="Q18" s="1361"/>
      <c r="R18" s="1362"/>
      <c r="S18" s="1362"/>
      <c r="T18" s="1362"/>
      <c r="U18" s="1362"/>
      <c r="V18" s="1362"/>
      <c r="W18" s="1362"/>
      <c r="X18" s="1362"/>
      <c r="Y18" s="1362"/>
      <c r="Z18" s="1362"/>
      <c r="AA18" s="1362"/>
      <c r="AB18" s="1362"/>
      <c r="AC18" s="1362"/>
      <c r="AD18" s="1362"/>
      <c r="AE18" s="1362"/>
      <c r="AF18" s="1362"/>
      <c r="AG18" s="1362"/>
      <c r="AH18" s="1363"/>
    </row>
    <row r="19" spans="1:34" ht="45" customHeight="1">
      <c r="C19" s="409" t="s">
        <v>305</v>
      </c>
      <c r="D19" s="1177" t="s">
        <v>306</v>
      </c>
      <c r="E19" s="1178"/>
      <c r="F19" s="1178"/>
      <c r="G19" s="1178"/>
      <c r="H19" s="1178"/>
      <c r="I19" s="1178"/>
      <c r="J19" s="1178"/>
      <c r="K19" s="1178"/>
      <c r="L19" s="1178"/>
      <c r="M19" s="1178"/>
      <c r="N19" s="1178"/>
      <c r="O19" s="1178"/>
      <c r="P19" s="1178"/>
      <c r="Q19" s="1178"/>
      <c r="R19" s="1178"/>
      <c r="S19" s="1178"/>
      <c r="T19" s="1178"/>
      <c r="U19" s="1178"/>
      <c r="V19" s="1178"/>
      <c r="W19" s="1178"/>
      <c r="X19" s="1178"/>
      <c r="Y19" s="1178"/>
      <c r="Z19" s="1178"/>
      <c r="AA19" s="1178"/>
      <c r="AB19" s="1178"/>
      <c r="AC19" s="1178"/>
      <c r="AD19" s="1178"/>
      <c r="AE19" s="1178"/>
      <c r="AF19" s="1178"/>
      <c r="AG19" s="1178"/>
      <c r="AH19" s="1178"/>
    </row>
    <row r="20" spans="1:34" ht="9" customHeight="1">
      <c r="A20" s="100"/>
      <c r="B20" s="100"/>
      <c r="C20" s="100"/>
      <c r="D20" s="100"/>
      <c r="E20" s="100"/>
      <c r="F20" s="100"/>
      <c r="G20" s="100"/>
      <c r="H20" s="100"/>
      <c r="I20" s="100"/>
      <c r="J20" s="100"/>
      <c r="K20" s="100"/>
      <c r="L20" s="100"/>
      <c r="M20" s="100"/>
      <c r="N20" s="100"/>
      <c r="O20" s="100"/>
      <c r="P20" s="100"/>
      <c r="Q20" s="100"/>
      <c r="R20" s="365"/>
      <c r="S20" s="365"/>
      <c r="T20" s="365"/>
      <c r="U20" s="365"/>
      <c r="V20" s="365"/>
      <c r="W20" s="365"/>
      <c r="X20" s="365"/>
      <c r="Y20" s="365"/>
      <c r="Z20" s="635"/>
      <c r="AA20" s="635"/>
      <c r="AB20" s="635"/>
      <c r="AC20" s="635"/>
      <c r="AD20" s="635"/>
      <c r="AE20" s="635"/>
      <c r="AF20" s="635"/>
    </row>
    <row r="21" spans="1:34" ht="18" customHeight="1" thickBot="1">
      <c r="B21" s="96" t="s">
        <v>423</v>
      </c>
    </row>
    <row r="22" spans="1:34" ht="17.100000000000001" customHeight="1">
      <c r="C22" s="410" t="s">
        <v>14</v>
      </c>
      <c r="D22" s="1184" t="s">
        <v>27</v>
      </c>
      <c r="E22" s="1185"/>
      <c r="F22" s="1185"/>
      <c r="G22" s="1185"/>
      <c r="H22" s="1185"/>
      <c r="I22" s="1185"/>
      <c r="J22" s="1185"/>
      <c r="K22" s="1185"/>
      <c r="L22" s="1185"/>
      <c r="M22" s="1185"/>
      <c r="N22" s="1185"/>
      <c r="O22" s="1185"/>
      <c r="P22" s="1185"/>
      <c r="Q22" s="1186"/>
      <c r="R22" s="1021"/>
      <c r="S22" s="1021"/>
      <c r="T22" s="1021"/>
      <c r="U22" s="1021"/>
      <c r="V22" s="1021"/>
      <c r="W22" s="1021"/>
      <c r="X22" s="1021"/>
      <c r="Y22" s="1021"/>
      <c r="Z22" s="1021"/>
      <c r="AA22" s="1021"/>
      <c r="AB22" s="1021"/>
      <c r="AC22" s="1021"/>
      <c r="AD22" s="1021"/>
      <c r="AE22" s="1021"/>
      <c r="AF22" s="1021"/>
      <c r="AG22" s="1021"/>
      <c r="AH22" s="411" t="s">
        <v>18</v>
      </c>
    </row>
    <row r="23" spans="1:34" ht="17.100000000000001" customHeight="1">
      <c r="C23" s="412" t="s">
        <v>15</v>
      </c>
      <c r="D23" s="1187" t="s">
        <v>17</v>
      </c>
      <c r="E23" s="1188"/>
      <c r="F23" s="1188"/>
      <c r="G23" s="1188"/>
      <c r="H23" s="1188"/>
      <c r="I23" s="1188"/>
      <c r="J23" s="1188"/>
      <c r="K23" s="1188"/>
      <c r="L23" s="1188"/>
      <c r="M23" s="1188"/>
      <c r="N23" s="1188"/>
      <c r="O23" s="1188"/>
      <c r="P23" s="1188"/>
      <c r="Q23" s="1189" t="s">
        <v>441</v>
      </c>
      <c r="R23" s="1189"/>
      <c r="S23" s="1189"/>
      <c r="T23" s="1189"/>
      <c r="U23" s="1189"/>
      <c r="V23" s="1189"/>
      <c r="W23" s="1189"/>
      <c r="X23" s="1189"/>
      <c r="Y23" s="1189"/>
      <c r="Z23" s="1189"/>
      <c r="AA23" s="1189"/>
      <c r="AB23" s="1189"/>
      <c r="AC23" s="1189"/>
      <c r="AD23" s="1189"/>
      <c r="AE23" s="1189"/>
      <c r="AF23" s="1189"/>
      <c r="AG23" s="1189"/>
      <c r="AH23" s="1190"/>
    </row>
    <row r="24" spans="1:34" ht="17.100000000000001" customHeight="1">
      <c r="C24" s="1191" t="s">
        <v>16</v>
      </c>
      <c r="D24" s="1192" t="s">
        <v>424</v>
      </c>
      <c r="E24" s="1193"/>
      <c r="F24" s="1193"/>
      <c r="G24" s="1193"/>
      <c r="H24" s="1193"/>
      <c r="I24" s="1193"/>
      <c r="J24" s="1193"/>
      <c r="K24" s="1193"/>
      <c r="L24" s="1193"/>
      <c r="M24" s="1193"/>
      <c r="N24" s="1193"/>
      <c r="O24" s="1193"/>
      <c r="P24" s="1193"/>
      <c r="Q24" s="1194">
        <f>ROUNDDOWN(Q26-Q27-Q28,-3)</f>
        <v>0</v>
      </c>
      <c r="R24" s="1195"/>
      <c r="S24" s="1195"/>
      <c r="T24" s="1195"/>
      <c r="U24" s="1195"/>
      <c r="V24" s="1195"/>
      <c r="W24" s="1195"/>
      <c r="X24" s="1195"/>
      <c r="Y24" s="1195"/>
      <c r="Z24" s="1195"/>
      <c r="AA24" s="1195"/>
      <c r="AB24" s="1195"/>
      <c r="AC24" s="1195"/>
      <c r="AD24" s="1195"/>
      <c r="AE24" s="1195"/>
      <c r="AF24" s="1195"/>
      <c r="AG24" s="1195"/>
      <c r="AH24" s="413"/>
    </row>
    <row r="25" spans="1:34" ht="35.1" customHeight="1">
      <c r="C25" s="1191"/>
      <c r="D25" s="1198" t="s">
        <v>120</v>
      </c>
      <c r="E25" s="1199"/>
      <c r="F25" s="1199"/>
      <c r="G25" s="1199"/>
      <c r="H25" s="1199"/>
      <c r="I25" s="1199"/>
      <c r="J25" s="1199"/>
      <c r="K25" s="1199"/>
      <c r="L25" s="1199"/>
      <c r="M25" s="1199"/>
      <c r="N25" s="1199"/>
      <c r="O25" s="1199"/>
      <c r="P25" s="1199"/>
      <c r="Q25" s="1196"/>
      <c r="R25" s="1197"/>
      <c r="S25" s="1197"/>
      <c r="T25" s="1197"/>
      <c r="U25" s="1197"/>
      <c r="V25" s="1197"/>
      <c r="W25" s="1197"/>
      <c r="X25" s="1197"/>
      <c r="Y25" s="1197"/>
      <c r="Z25" s="1197"/>
      <c r="AA25" s="1197"/>
      <c r="AB25" s="1197"/>
      <c r="AC25" s="1197"/>
      <c r="AD25" s="1197"/>
      <c r="AE25" s="1197"/>
      <c r="AF25" s="1197"/>
      <c r="AG25" s="1197"/>
      <c r="AH25" s="414" t="s">
        <v>18</v>
      </c>
    </row>
    <row r="26" spans="1:34" ht="24.75" customHeight="1">
      <c r="C26" s="1191"/>
      <c r="E26" s="415" t="s">
        <v>247</v>
      </c>
      <c r="F26" s="1179" t="s">
        <v>308</v>
      </c>
      <c r="G26" s="1180"/>
      <c r="H26" s="1180"/>
      <c r="I26" s="1180"/>
      <c r="J26" s="1180"/>
      <c r="K26" s="1180"/>
      <c r="L26" s="1180"/>
      <c r="M26" s="1180"/>
      <c r="N26" s="1180"/>
      <c r="O26" s="1180"/>
      <c r="P26" s="1181"/>
      <c r="Q26" s="1277">
        <f>Q47+Q67+Q88</f>
        <v>0</v>
      </c>
      <c r="R26" s="1278"/>
      <c r="S26" s="1278"/>
      <c r="T26" s="1278"/>
      <c r="U26" s="1278"/>
      <c r="V26" s="1278"/>
      <c r="W26" s="1278"/>
      <c r="X26" s="1278"/>
      <c r="Y26" s="1278"/>
      <c r="Z26" s="1278"/>
      <c r="AA26" s="1278"/>
      <c r="AB26" s="1278"/>
      <c r="AC26" s="1278"/>
      <c r="AD26" s="1278"/>
      <c r="AE26" s="1278"/>
      <c r="AF26" s="1278"/>
      <c r="AG26" s="1278"/>
      <c r="AH26" s="416" t="s">
        <v>18</v>
      </c>
    </row>
    <row r="27" spans="1:34" ht="30.75" customHeight="1">
      <c r="C27" s="1191"/>
      <c r="D27" s="417"/>
      <c r="E27" s="418" t="s">
        <v>310</v>
      </c>
      <c r="F27" s="1329" t="s">
        <v>311</v>
      </c>
      <c r="G27" s="1250"/>
      <c r="H27" s="1250"/>
      <c r="I27" s="1250"/>
      <c r="J27" s="1250"/>
      <c r="K27" s="1250"/>
      <c r="L27" s="1250"/>
      <c r="M27" s="1250"/>
      <c r="N27" s="1250"/>
      <c r="O27" s="1250"/>
      <c r="P27" s="1251"/>
      <c r="Q27" s="1277">
        <f>Q48+Q68+Q89</f>
        <v>0</v>
      </c>
      <c r="R27" s="1344"/>
      <c r="S27" s="1344"/>
      <c r="T27" s="1344"/>
      <c r="U27" s="1344"/>
      <c r="V27" s="1344"/>
      <c r="W27" s="1344"/>
      <c r="X27" s="1344"/>
      <c r="Y27" s="1344"/>
      <c r="Z27" s="1344"/>
      <c r="AA27" s="1344"/>
      <c r="AB27" s="1344"/>
      <c r="AC27" s="1344"/>
      <c r="AD27" s="1344"/>
      <c r="AE27" s="1344"/>
      <c r="AF27" s="1344"/>
      <c r="AG27" s="1344"/>
      <c r="AH27" s="416" t="s">
        <v>242</v>
      </c>
    </row>
    <row r="28" spans="1:34" ht="41.25" customHeight="1">
      <c r="C28" s="1191"/>
      <c r="D28" s="419"/>
      <c r="E28" s="420" t="s">
        <v>312</v>
      </c>
      <c r="F28" s="1370" t="s">
        <v>309</v>
      </c>
      <c r="G28" s="1253"/>
      <c r="H28" s="1253"/>
      <c r="I28" s="1253"/>
      <c r="J28" s="1253"/>
      <c r="K28" s="1253"/>
      <c r="L28" s="1253"/>
      <c r="M28" s="1253"/>
      <c r="N28" s="1253"/>
      <c r="O28" s="1253"/>
      <c r="P28" s="1254"/>
      <c r="Q28" s="1279">
        <f>Q54+Q74+Q95</f>
        <v>0</v>
      </c>
      <c r="R28" s="1280"/>
      <c r="S28" s="1280"/>
      <c r="T28" s="1280"/>
      <c r="U28" s="1280"/>
      <c r="V28" s="1280"/>
      <c r="W28" s="1280"/>
      <c r="X28" s="1280"/>
      <c r="Y28" s="1280"/>
      <c r="Z28" s="1280"/>
      <c r="AA28" s="1280"/>
      <c r="AB28" s="1280"/>
      <c r="AC28" s="1280"/>
      <c r="AD28" s="1280"/>
      <c r="AE28" s="1280"/>
      <c r="AF28" s="1280"/>
      <c r="AG28" s="1280"/>
      <c r="AH28" s="421" t="s">
        <v>18</v>
      </c>
    </row>
    <row r="29" spans="1:34" ht="17.100000000000001" customHeight="1">
      <c r="C29" s="1191"/>
      <c r="D29" s="1281" t="s">
        <v>344</v>
      </c>
      <c r="E29" s="1282"/>
      <c r="F29" s="1282"/>
      <c r="G29" s="1282"/>
      <c r="H29" s="1282"/>
      <c r="I29" s="1282"/>
      <c r="J29" s="1282"/>
      <c r="K29" s="1282"/>
      <c r="L29" s="1282"/>
      <c r="M29" s="1282"/>
      <c r="N29" s="1282"/>
      <c r="O29" s="1282"/>
      <c r="P29" s="1282"/>
      <c r="Q29" s="1283"/>
      <c r="R29" s="1284"/>
      <c r="S29" s="1284"/>
      <c r="T29" s="1284"/>
      <c r="U29" s="1284"/>
      <c r="V29" s="1284"/>
      <c r="W29" s="1284"/>
      <c r="X29" s="1284"/>
      <c r="Y29" s="1284"/>
      <c r="Z29" s="1284"/>
      <c r="AA29" s="1284"/>
      <c r="AB29" s="1284"/>
      <c r="AC29" s="1284"/>
      <c r="AD29" s="1284"/>
      <c r="AE29" s="1284"/>
      <c r="AF29" s="1284"/>
      <c r="AG29" s="1284"/>
      <c r="AH29" s="422" t="s">
        <v>18</v>
      </c>
    </row>
    <row r="30" spans="1:34" ht="17.100000000000001" customHeight="1">
      <c r="C30" s="423" t="s">
        <v>240</v>
      </c>
      <c r="D30" s="424"/>
      <c r="E30" s="424"/>
      <c r="F30" s="424"/>
      <c r="G30" s="424"/>
      <c r="H30" s="424"/>
      <c r="I30" s="424"/>
      <c r="J30" s="424"/>
      <c r="K30" s="424"/>
      <c r="L30" s="424"/>
      <c r="M30" s="424"/>
      <c r="N30" s="424"/>
      <c r="O30" s="424"/>
      <c r="P30" s="424"/>
      <c r="Q30" s="425"/>
      <c r="R30" s="425"/>
      <c r="S30" s="425"/>
      <c r="T30" s="425"/>
      <c r="U30" s="425"/>
      <c r="V30" s="425"/>
      <c r="W30" s="425"/>
      <c r="X30" s="425"/>
      <c r="Y30" s="425"/>
      <c r="Z30" s="425"/>
      <c r="AA30" s="425"/>
      <c r="AB30" s="425"/>
      <c r="AC30" s="425"/>
      <c r="AD30" s="425"/>
      <c r="AE30" s="425"/>
      <c r="AF30" s="425"/>
      <c r="AG30" s="425"/>
      <c r="AH30" s="426"/>
    </row>
    <row r="31" spans="1:34" ht="28.5" customHeight="1">
      <c r="C31" s="622" t="s">
        <v>28</v>
      </c>
      <c r="D31" s="1285" t="s">
        <v>425</v>
      </c>
      <c r="E31" s="1286"/>
      <c r="F31" s="1286"/>
      <c r="G31" s="1286"/>
      <c r="H31" s="1286"/>
      <c r="I31" s="1286"/>
      <c r="J31" s="1286"/>
      <c r="K31" s="1286"/>
      <c r="L31" s="1286"/>
      <c r="M31" s="1286"/>
      <c r="N31" s="1286"/>
      <c r="O31" s="1286"/>
      <c r="P31" s="1286"/>
      <c r="Q31" s="1368" t="str">
        <f>IF(Q22-Q24&lt;=0,"―",Q22-Q24)</f>
        <v>―</v>
      </c>
      <c r="R31" s="1369"/>
      <c r="S31" s="1369"/>
      <c r="T31" s="1369"/>
      <c r="U31" s="1369"/>
      <c r="V31" s="1369"/>
      <c r="W31" s="1369"/>
      <c r="X31" s="1369"/>
      <c r="Y31" s="1369"/>
      <c r="Z31" s="1369"/>
      <c r="AA31" s="1369"/>
      <c r="AB31" s="1369"/>
      <c r="AC31" s="1369"/>
      <c r="AD31" s="1369"/>
      <c r="AE31" s="1369"/>
      <c r="AF31" s="1369"/>
      <c r="AG31" s="1369"/>
      <c r="AH31" s="427" t="s">
        <v>18</v>
      </c>
    </row>
    <row r="32" spans="1:34" ht="18.75" customHeight="1">
      <c r="C32" s="1275" t="s">
        <v>33</v>
      </c>
      <c r="D32" s="1287" t="s">
        <v>304</v>
      </c>
      <c r="E32" s="738"/>
      <c r="F32" s="738"/>
      <c r="G32" s="738"/>
      <c r="H32" s="738"/>
      <c r="I32" s="738"/>
      <c r="J32" s="738"/>
      <c r="K32" s="738"/>
      <c r="L32" s="738"/>
      <c r="M32" s="738"/>
      <c r="N32" s="738"/>
      <c r="O32" s="738"/>
      <c r="P32" s="1288"/>
      <c r="Q32" s="1291" t="s">
        <v>229</v>
      </c>
      <c r="R32" s="1292"/>
      <c r="S32" s="1292"/>
      <c r="T32" s="1292"/>
      <c r="U32" s="1292"/>
      <c r="V32" s="1292"/>
      <c r="W32" s="1292"/>
      <c r="X32" s="1292"/>
      <c r="Y32" s="1293"/>
      <c r="Z32" s="1291" t="s">
        <v>231</v>
      </c>
      <c r="AA32" s="1294"/>
      <c r="AB32" s="1294"/>
      <c r="AC32" s="1294"/>
      <c r="AD32" s="1294"/>
      <c r="AE32" s="1294"/>
      <c r="AF32" s="1294"/>
      <c r="AG32" s="1294"/>
      <c r="AH32" s="1295"/>
    </row>
    <row r="33" spans="2:34" ht="30" customHeight="1">
      <c r="C33" s="1276"/>
      <c r="D33" s="1289"/>
      <c r="E33" s="1289"/>
      <c r="F33" s="1289"/>
      <c r="G33" s="1289"/>
      <c r="H33" s="1289"/>
      <c r="I33" s="1289"/>
      <c r="J33" s="1289"/>
      <c r="K33" s="1289"/>
      <c r="L33" s="1289"/>
      <c r="M33" s="1289"/>
      <c r="N33" s="1289"/>
      <c r="O33" s="1289"/>
      <c r="P33" s="1290"/>
      <c r="Q33" s="1207" t="str">
        <f>IF(Q31&lt;&gt;"―","〇","")</f>
        <v/>
      </c>
      <c r="R33" s="1208"/>
      <c r="S33" s="1208"/>
      <c r="T33" s="1208"/>
      <c r="U33" s="1208"/>
      <c r="V33" s="1208"/>
      <c r="W33" s="1208"/>
      <c r="X33" s="1208"/>
      <c r="Y33" s="1209"/>
      <c r="Z33" s="1210"/>
      <c r="AA33" s="1211"/>
      <c r="AB33" s="1211"/>
      <c r="AC33" s="1211"/>
      <c r="AD33" s="1211"/>
      <c r="AE33" s="1211"/>
      <c r="AF33" s="1211"/>
      <c r="AG33" s="1211"/>
      <c r="AH33" s="1212"/>
    </row>
    <row r="34" spans="2:34" ht="17.100000000000001" customHeight="1">
      <c r="C34" s="428" t="s">
        <v>307</v>
      </c>
      <c r="D34" s="1345" t="s">
        <v>31</v>
      </c>
      <c r="E34" s="1256"/>
      <c r="F34" s="1256"/>
      <c r="G34" s="1256"/>
      <c r="H34" s="1256"/>
      <c r="I34" s="1257"/>
      <c r="J34" s="623"/>
      <c r="K34" s="623"/>
      <c r="L34" s="623"/>
      <c r="M34" s="623"/>
      <c r="N34" s="623"/>
      <c r="O34" s="623"/>
      <c r="P34" s="623"/>
      <c r="Q34" s="115"/>
      <c r="R34" s="1261" t="s">
        <v>89</v>
      </c>
      <c r="S34" s="1261"/>
      <c r="T34" s="1261"/>
      <c r="U34" s="1261"/>
      <c r="V34" s="1261"/>
      <c r="W34" s="1261"/>
      <c r="X34" s="1261"/>
      <c r="Y34" s="1261"/>
      <c r="Z34" s="1261"/>
      <c r="AA34" s="1261"/>
      <c r="AB34" s="1261"/>
      <c r="AC34" s="1261"/>
      <c r="AD34" s="1261"/>
      <c r="AE34" s="1261"/>
      <c r="AF34" s="1261"/>
      <c r="AG34" s="1261"/>
      <c r="AH34" s="1262"/>
    </row>
    <row r="35" spans="2:34" ht="17.100000000000001" customHeight="1">
      <c r="C35" s="429"/>
      <c r="D35" s="1346" t="s">
        <v>391</v>
      </c>
      <c r="E35" s="1214"/>
      <c r="F35" s="1214"/>
      <c r="G35" s="1214"/>
      <c r="H35" s="1214"/>
      <c r="I35" s="1214"/>
      <c r="J35" s="1214"/>
      <c r="K35" s="1214"/>
      <c r="L35" s="1214"/>
      <c r="M35" s="1214"/>
      <c r="N35" s="1214"/>
      <c r="O35" s="1214"/>
      <c r="P35" s="1215"/>
      <c r="Q35" s="115"/>
      <c r="R35" s="1266" t="s">
        <v>167</v>
      </c>
      <c r="S35" s="1266"/>
      <c r="T35" s="1266"/>
      <c r="U35" s="1266"/>
      <c r="V35" s="1266"/>
      <c r="W35" s="1266"/>
      <c r="X35" s="1266"/>
      <c r="Y35" s="1266"/>
      <c r="Z35" s="1266"/>
      <c r="AA35" s="1266"/>
      <c r="AB35" s="1266"/>
      <c r="AC35" s="1266"/>
      <c r="AD35" s="1266"/>
      <c r="AE35" s="1266"/>
      <c r="AF35" s="1266"/>
      <c r="AG35" s="1266"/>
      <c r="AH35" s="1267"/>
    </row>
    <row r="36" spans="2:34" ht="17.100000000000001" customHeight="1">
      <c r="C36" s="429"/>
      <c r="D36" s="1347"/>
      <c r="E36" s="1214"/>
      <c r="F36" s="1214"/>
      <c r="G36" s="1214"/>
      <c r="H36" s="1214"/>
      <c r="I36" s="1214"/>
      <c r="J36" s="1214"/>
      <c r="K36" s="1214"/>
      <c r="L36" s="1214"/>
      <c r="M36" s="1214"/>
      <c r="N36" s="1214"/>
      <c r="O36" s="1214"/>
      <c r="P36" s="1215"/>
      <c r="Q36" s="115"/>
      <c r="R36" s="1268" t="s">
        <v>168</v>
      </c>
      <c r="S36" s="1268"/>
      <c r="T36" s="1268"/>
      <c r="U36" s="1268"/>
      <c r="V36" s="1268"/>
      <c r="W36" s="1268"/>
      <c r="X36" s="1268"/>
      <c r="Y36" s="1268"/>
      <c r="Z36" s="1268"/>
      <c r="AA36" s="1268"/>
      <c r="AB36" s="1268"/>
      <c r="AC36" s="1268"/>
      <c r="AD36" s="1268"/>
      <c r="AE36" s="1268"/>
      <c r="AF36" s="1268"/>
      <c r="AG36" s="1268"/>
      <c r="AH36" s="1269"/>
    </row>
    <row r="37" spans="2:34" ht="17.100000000000001" customHeight="1">
      <c r="C37" s="429"/>
      <c r="D37" s="1348"/>
      <c r="E37" s="1218"/>
      <c r="F37" s="1218"/>
      <c r="G37" s="1218"/>
      <c r="H37" s="1218"/>
      <c r="I37" s="1218"/>
      <c r="J37" s="1218"/>
      <c r="K37" s="1218"/>
      <c r="L37" s="1218"/>
      <c r="M37" s="1218"/>
      <c r="N37" s="1218"/>
      <c r="O37" s="1218"/>
      <c r="P37" s="1219"/>
      <c r="Q37" s="115"/>
      <c r="R37" s="1270" t="s">
        <v>169</v>
      </c>
      <c r="S37" s="1270"/>
      <c r="T37" s="1270"/>
      <c r="U37" s="1270"/>
      <c r="V37" s="1270"/>
      <c r="W37" s="1270"/>
      <c r="X37" s="1270"/>
      <c r="Y37" s="1270"/>
      <c r="Z37" s="1270"/>
      <c r="AA37" s="1270"/>
      <c r="AB37" s="1270"/>
      <c r="AC37" s="1270"/>
      <c r="AD37" s="1270"/>
      <c r="AE37" s="1270"/>
      <c r="AF37" s="1270"/>
      <c r="AG37" s="1270"/>
      <c r="AH37" s="1271"/>
    </row>
    <row r="38" spans="2:34" ht="36.75" customHeight="1" thickBot="1">
      <c r="C38" s="430"/>
      <c r="D38" s="1354" t="s">
        <v>29</v>
      </c>
      <c r="E38" s="1355"/>
      <c r="F38" s="1355"/>
      <c r="G38" s="1355"/>
      <c r="H38" s="1355"/>
      <c r="I38" s="1355"/>
      <c r="J38" s="1355"/>
      <c r="K38" s="1355"/>
      <c r="L38" s="1355"/>
      <c r="M38" s="1355"/>
      <c r="N38" s="1355"/>
      <c r="O38" s="1355"/>
      <c r="P38" s="1356"/>
      <c r="Q38" s="1361"/>
      <c r="R38" s="1362"/>
      <c r="S38" s="1362"/>
      <c r="T38" s="1362"/>
      <c r="U38" s="1362"/>
      <c r="V38" s="1362"/>
      <c r="W38" s="1362"/>
      <c r="X38" s="1362"/>
      <c r="Y38" s="1362"/>
      <c r="Z38" s="1362"/>
      <c r="AA38" s="1362"/>
      <c r="AB38" s="1362"/>
      <c r="AC38" s="1362"/>
      <c r="AD38" s="1362"/>
      <c r="AE38" s="1362"/>
      <c r="AF38" s="1362"/>
      <c r="AG38" s="1362"/>
      <c r="AH38" s="1363"/>
    </row>
    <row r="39" spans="2:34" ht="24.75" customHeight="1">
      <c r="C39" s="611" t="s">
        <v>161</v>
      </c>
      <c r="D39" s="1366" t="s">
        <v>303</v>
      </c>
      <c r="E39" s="1367"/>
      <c r="F39" s="1367"/>
      <c r="G39" s="1367"/>
      <c r="H39" s="1367"/>
      <c r="I39" s="1367"/>
      <c r="J39" s="1367"/>
      <c r="K39" s="1367"/>
      <c r="L39" s="1367"/>
      <c r="M39" s="1367"/>
      <c r="N39" s="1367"/>
      <c r="O39" s="1367"/>
      <c r="P39" s="1367"/>
      <c r="Q39" s="1367"/>
      <c r="R39" s="1367"/>
      <c r="S39" s="1367"/>
      <c r="T39" s="1367"/>
      <c r="U39" s="1367"/>
      <c r="V39" s="1367"/>
      <c r="W39" s="1367"/>
      <c r="X39" s="1367"/>
      <c r="Y39" s="1367"/>
      <c r="Z39" s="1367"/>
      <c r="AA39" s="1367"/>
      <c r="AB39" s="1367"/>
      <c r="AC39" s="1367"/>
      <c r="AD39" s="1367"/>
      <c r="AE39" s="1367"/>
      <c r="AF39" s="1367"/>
      <c r="AG39" s="1367"/>
      <c r="AH39" s="1367"/>
    </row>
    <row r="40" spans="2:34" ht="9" customHeight="1"/>
    <row r="41" spans="2:34" ht="18" customHeight="1">
      <c r="B41" s="96" t="s">
        <v>341</v>
      </c>
    </row>
    <row r="42" spans="2:34" ht="18" customHeight="1" thickBot="1">
      <c r="C42" s="96" t="s">
        <v>541</v>
      </c>
    </row>
    <row r="43" spans="2:34" ht="30" customHeight="1">
      <c r="C43" s="431" t="s">
        <v>14</v>
      </c>
      <c r="D43" s="1300" t="s">
        <v>396</v>
      </c>
      <c r="E43" s="1364"/>
      <c r="F43" s="1364"/>
      <c r="G43" s="1364"/>
      <c r="H43" s="1364"/>
      <c r="I43" s="1364"/>
      <c r="J43" s="1364"/>
      <c r="K43" s="1364"/>
      <c r="L43" s="1364"/>
      <c r="M43" s="1364"/>
      <c r="N43" s="1364"/>
      <c r="O43" s="1364"/>
      <c r="P43" s="1364"/>
      <c r="Q43" s="1301"/>
      <c r="R43" s="1365"/>
      <c r="S43" s="1365"/>
      <c r="T43" s="1365"/>
      <c r="U43" s="1365"/>
      <c r="V43" s="1365"/>
      <c r="W43" s="1365"/>
      <c r="X43" s="1365"/>
      <c r="Y43" s="1365"/>
      <c r="Z43" s="1365"/>
      <c r="AA43" s="1365"/>
      <c r="AB43" s="1365"/>
      <c r="AC43" s="1365"/>
      <c r="AD43" s="1365"/>
      <c r="AE43" s="1365"/>
      <c r="AF43" s="1365"/>
      <c r="AG43" s="1365"/>
      <c r="AH43" s="432" t="s">
        <v>52</v>
      </c>
    </row>
    <row r="44" spans="2:34" ht="30" customHeight="1">
      <c r="C44" s="433" t="s">
        <v>15</v>
      </c>
      <c r="D44" s="1243" t="s">
        <v>397</v>
      </c>
      <c r="E44" s="1242"/>
      <c r="F44" s="1242"/>
      <c r="G44" s="1242"/>
      <c r="H44" s="1242"/>
      <c r="I44" s="1242"/>
      <c r="J44" s="1242"/>
      <c r="K44" s="1242"/>
      <c r="L44" s="1242"/>
      <c r="M44" s="1242"/>
      <c r="N44" s="1242"/>
      <c r="O44" s="1242"/>
      <c r="P44" s="1242"/>
      <c r="Q44" s="1238"/>
      <c r="R44" s="1239"/>
      <c r="S44" s="1239"/>
      <c r="T44" s="1239"/>
      <c r="U44" s="1239"/>
      <c r="V44" s="1239"/>
      <c r="W44" s="1239"/>
      <c r="X44" s="1239"/>
      <c r="Y44" s="1239"/>
      <c r="Z44" s="1239"/>
      <c r="AA44" s="1239"/>
      <c r="AB44" s="1239"/>
      <c r="AC44" s="1239"/>
      <c r="AD44" s="1239"/>
      <c r="AE44" s="1239"/>
      <c r="AF44" s="1239"/>
      <c r="AG44" s="1239"/>
      <c r="AH44" s="434" t="s">
        <v>52</v>
      </c>
    </row>
    <row r="45" spans="2:34" ht="30" customHeight="1">
      <c r="C45" s="433" t="s">
        <v>16</v>
      </c>
      <c r="D45" s="1243" t="s">
        <v>398</v>
      </c>
      <c r="E45" s="1242"/>
      <c r="F45" s="1242"/>
      <c r="G45" s="1242"/>
      <c r="H45" s="1242"/>
      <c r="I45" s="1242"/>
      <c r="J45" s="1242"/>
      <c r="K45" s="1242"/>
      <c r="L45" s="1242"/>
      <c r="M45" s="1242"/>
      <c r="N45" s="1242"/>
      <c r="O45" s="1242"/>
      <c r="P45" s="1242"/>
      <c r="Q45" s="1238"/>
      <c r="R45" s="1239"/>
      <c r="S45" s="1239"/>
      <c r="T45" s="1239"/>
      <c r="U45" s="1239"/>
      <c r="V45" s="1239"/>
      <c r="W45" s="1239"/>
      <c r="X45" s="1239"/>
      <c r="Y45" s="1239"/>
      <c r="Z45" s="1239"/>
      <c r="AA45" s="1239"/>
      <c r="AB45" s="1239"/>
      <c r="AC45" s="1239"/>
      <c r="AD45" s="1239"/>
      <c r="AE45" s="1239"/>
      <c r="AF45" s="1239"/>
      <c r="AG45" s="1239"/>
      <c r="AH45" s="434" t="s">
        <v>52</v>
      </c>
    </row>
    <row r="46" spans="2:34" ht="30" customHeight="1">
      <c r="C46" s="433" t="s">
        <v>28</v>
      </c>
      <c r="D46" s="1028" t="s">
        <v>399</v>
      </c>
      <c r="E46" s="1237"/>
      <c r="F46" s="1237"/>
      <c r="G46" s="1237"/>
      <c r="H46" s="1237"/>
      <c r="I46" s="1237"/>
      <c r="J46" s="1237"/>
      <c r="K46" s="1237"/>
      <c r="L46" s="1237"/>
      <c r="M46" s="1237"/>
      <c r="N46" s="1237"/>
      <c r="O46" s="1237"/>
      <c r="P46" s="1237"/>
      <c r="Q46" s="1238"/>
      <c r="R46" s="1239"/>
      <c r="S46" s="1239"/>
      <c r="T46" s="1239"/>
      <c r="U46" s="1239"/>
      <c r="V46" s="1239"/>
      <c r="W46" s="1239"/>
      <c r="X46" s="1239"/>
      <c r="Y46" s="1239"/>
      <c r="Z46" s="1239"/>
      <c r="AA46" s="1239"/>
      <c r="AB46" s="1239"/>
      <c r="AC46" s="1239"/>
      <c r="AD46" s="1239"/>
      <c r="AE46" s="1239"/>
      <c r="AF46" s="1239"/>
      <c r="AG46" s="1239"/>
      <c r="AH46" s="434" t="s">
        <v>52</v>
      </c>
    </row>
    <row r="47" spans="2:34" ht="30" customHeight="1">
      <c r="C47" s="433" t="s">
        <v>33</v>
      </c>
      <c r="D47" s="1240" t="s">
        <v>400</v>
      </c>
      <c r="E47" s="1241"/>
      <c r="F47" s="1242"/>
      <c r="G47" s="1242"/>
      <c r="H47" s="1242"/>
      <c r="I47" s="1242"/>
      <c r="J47" s="1242"/>
      <c r="K47" s="1242"/>
      <c r="L47" s="1242"/>
      <c r="M47" s="1242"/>
      <c r="N47" s="1242"/>
      <c r="O47" s="1242"/>
      <c r="P47" s="1242"/>
      <c r="Q47" s="1238"/>
      <c r="R47" s="1239"/>
      <c r="S47" s="1239"/>
      <c r="T47" s="1239"/>
      <c r="U47" s="1239"/>
      <c r="V47" s="1239"/>
      <c r="W47" s="1239"/>
      <c r="X47" s="1239"/>
      <c r="Y47" s="1239"/>
      <c r="Z47" s="1239"/>
      <c r="AA47" s="1239"/>
      <c r="AB47" s="1239"/>
      <c r="AC47" s="1239"/>
      <c r="AD47" s="1239"/>
      <c r="AE47" s="1239"/>
      <c r="AF47" s="1239"/>
      <c r="AG47" s="1239"/>
      <c r="AH47" s="435" t="s">
        <v>18</v>
      </c>
    </row>
    <row r="48" spans="2:34" ht="30" customHeight="1">
      <c r="C48" s="433" t="s">
        <v>34</v>
      </c>
      <c r="D48" s="436"/>
      <c r="E48" s="437"/>
      <c r="F48" s="1246" t="s">
        <v>442</v>
      </c>
      <c r="G48" s="1247"/>
      <c r="H48" s="1247"/>
      <c r="I48" s="1247"/>
      <c r="J48" s="1247"/>
      <c r="K48" s="1247"/>
      <c r="L48" s="1247"/>
      <c r="M48" s="1247"/>
      <c r="N48" s="1247"/>
      <c r="O48" s="1247"/>
      <c r="P48" s="1248"/>
      <c r="Q48" s="1238"/>
      <c r="R48" s="1239"/>
      <c r="S48" s="1239"/>
      <c r="T48" s="1239"/>
      <c r="U48" s="1239"/>
      <c r="V48" s="1239"/>
      <c r="W48" s="1239"/>
      <c r="X48" s="1239"/>
      <c r="Y48" s="1239"/>
      <c r="Z48" s="1239"/>
      <c r="AA48" s="1239"/>
      <c r="AB48" s="1239"/>
      <c r="AC48" s="1239"/>
      <c r="AD48" s="1239"/>
      <c r="AE48" s="1239"/>
      <c r="AF48" s="1239"/>
      <c r="AG48" s="1239"/>
      <c r="AH48" s="435" t="s">
        <v>18</v>
      </c>
    </row>
    <row r="49" spans="3:34" ht="48" customHeight="1">
      <c r="C49" s="433" t="s">
        <v>35</v>
      </c>
      <c r="D49" s="1240" t="s">
        <v>426</v>
      </c>
      <c r="E49" s="1241"/>
      <c r="F49" s="1242"/>
      <c r="G49" s="1242"/>
      <c r="H49" s="1242"/>
      <c r="I49" s="1242"/>
      <c r="J49" s="1242"/>
      <c r="K49" s="1242"/>
      <c r="L49" s="1242"/>
      <c r="M49" s="1242"/>
      <c r="N49" s="1242"/>
      <c r="O49" s="1242"/>
      <c r="P49" s="1242"/>
      <c r="Q49" s="1349">
        <f>Q47-Q48</f>
        <v>0</v>
      </c>
      <c r="R49" s="1350"/>
      <c r="S49" s="1350"/>
      <c r="T49" s="1350"/>
      <c r="U49" s="1350"/>
      <c r="V49" s="1350"/>
      <c r="W49" s="1350"/>
      <c r="X49" s="1350"/>
      <c r="Y49" s="1350"/>
      <c r="Z49" s="1350"/>
      <c r="AA49" s="1350"/>
      <c r="AB49" s="1350"/>
      <c r="AC49" s="1350"/>
      <c r="AD49" s="1350"/>
      <c r="AE49" s="1350"/>
      <c r="AF49" s="1350"/>
      <c r="AG49" s="1350"/>
      <c r="AH49" s="435" t="s">
        <v>18</v>
      </c>
    </row>
    <row r="50" spans="3:34" ht="30" customHeight="1">
      <c r="C50" s="433" t="s">
        <v>36</v>
      </c>
      <c r="D50" s="1243" t="s">
        <v>427</v>
      </c>
      <c r="E50" s="1242"/>
      <c r="F50" s="1242"/>
      <c r="G50" s="1242"/>
      <c r="H50" s="1242"/>
      <c r="I50" s="1242"/>
      <c r="J50" s="1242"/>
      <c r="K50" s="1242"/>
      <c r="L50" s="1242"/>
      <c r="M50" s="1242"/>
      <c r="N50" s="1242"/>
      <c r="O50" s="1242"/>
      <c r="P50" s="1242"/>
      <c r="Q50" s="1244" t="e">
        <f>ROUNDDOWN(Q49/Q45,0)</f>
        <v>#DIV/0!</v>
      </c>
      <c r="R50" s="1245"/>
      <c r="S50" s="1245"/>
      <c r="T50" s="1245"/>
      <c r="U50" s="1245"/>
      <c r="V50" s="1245"/>
      <c r="W50" s="1245"/>
      <c r="X50" s="1245"/>
      <c r="Y50" s="1245"/>
      <c r="Z50" s="1245"/>
      <c r="AA50" s="1245"/>
      <c r="AB50" s="1245"/>
      <c r="AC50" s="1245"/>
      <c r="AD50" s="1245"/>
      <c r="AE50" s="1245"/>
      <c r="AF50" s="1245"/>
      <c r="AG50" s="1245"/>
      <c r="AH50" s="435" t="s">
        <v>18</v>
      </c>
    </row>
    <row r="51" spans="3:34" ht="50.45" customHeight="1">
      <c r="C51" s="1220" t="s">
        <v>37</v>
      </c>
      <c r="D51" s="1223" t="s">
        <v>428</v>
      </c>
      <c r="E51" s="1224"/>
      <c r="F51" s="1224"/>
      <c r="G51" s="1224"/>
      <c r="H51" s="1224"/>
      <c r="I51" s="1224"/>
      <c r="J51" s="1224"/>
      <c r="K51" s="1224"/>
      <c r="L51" s="1224"/>
      <c r="M51" s="1224"/>
      <c r="N51" s="1224"/>
      <c r="O51" s="1224"/>
      <c r="P51" s="1224"/>
      <c r="Q51" s="1225">
        <f>Q53-Q54</f>
        <v>0</v>
      </c>
      <c r="R51" s="1226"/>
      <c r="S51" s="1226"/>
      <c r="T51" s="1226"/>
      <c r="U51" s="1226"/>
      <c r="V51" s="1226"/>
      <c r="W51" s="1226"/>
      <c r="X51" s="1226"/>
      <c r="Y51" s="1226"/>
      <c r="Z51" s="1226"/>
      <c r="AA51" s="1226"/>
      <c r="AB51" s="1226"/>
      <c r="AC51" s="1226"/>
      <c r="AD51" s="1226"/>
      <c r="AE51" s="1226"/>
      <c r="AF51" s="1226"/>
      <c r="AG51" s="1226"/>
      <c r="AH51" s="1229" t="s">
        <v>18</v>
      </c>
    </row>
    <row r="52" spans="3:34" ht="18" customHeight="1">
      <c r="C52" s="1221"/>
      <c r="D52" s="1231" t="s">
        <v>429</v>
      </c>
      <c r="E52" s="1232"/>
      <c r="F52" s="1232"/>
      <c r="G52" s="1232"/>
      <c r="H52" s="1232"/>
      <c r="I52" s="1232"/>
      <c r="J52" s="1232"/>
      <c r="K52" s="1232"/>
      <c r="L52" s="1232"/>
      <c r="M52" s="1232"/>
      <c r="N52" s="1232"/>
      <c r="O52" s="1232"/>
      <c r="P52" s="1232"/>
      <c r="Q52" s="1227"/>
      <c r="R52" s="1228"/>
      <c r="S52" s="1228"/>
      <c r="T52" s="1228"/>
      <c r="U52" s="1228"/>
      <c r="V52" s="1228"/>
      <c r="W52" s="1228"/>
      <c r="X52" s="1228"/>
      <c r="Y52" s="1228"/>
      <c r="Z52" s="1228"/>
      <c r="AA52" s="1228"/>
      <c r="AB52" s="1228"/>
      <c r="AC52" s="1228"/>
      <c r="AD52" s="1228"/>
      <c r="AE52" s="1228"/>
      <c r="AF52" s="1228"/>
      <c r="AG52" s="1228"/>
      <c r="AH52" s="1230"/>
    </row>
    <row r="53" spans="3:34" ht="42.75" customHeight="1">
      <c r="C53" s="1221"/>
      <c r="D53" s="438" t="s">
        <v>40</v>
      </c>
      <c r="E53" s="1249" t="s">
        <v>430</v>
      </c>
      <c r="F53" s="1250"/>
      <c r="G53" s="1250"/>
      <c r="H53" s="1250"/>
      <c r="I53" s="1250"/>
      <c r="J53" s="1250"/>
      <c r="K53" s="1250"/>
      <c r="L53" s="1250"/>
      <c r="M53" s="1250"/>
      <c r="N53" s="1250"/>
      <c r="O53" s="1250"/>
      <c r="P53" s="1251"/>
      <c r="Q53" s="1233"/>
      <c r="R53" s="1234"/>
      <c r="S53" s="1234"/>
      <c r="T53" s="1234"/>
      <c r="U53" s="1234"/>
      <c r="V53" s="1234"/>
      <c r="W53" s="1234"/>
      <c r="X53" s="1234"/>
      <c r="Y53" s="1234"/>
      <c r="Z53" s="1234"/>
      <c r="AA53" s="1234"/>
      <c r="AB53" s="1234"/>
      <c r="AC53" s="1234"/>
      <c r="AD53" s="1234"/>
      <c r="AE53" s="1234"/>
      <c r="AF53" s="1234"/>
      <c r="AG53" s="1234"/>
      <c r="AH53" s="416" t="s">
        <v>18</v>
      </c>
    </row>
    <row r="54" spans="3:34" ht="54.95" customHeight="1">
      <c r="C54" s="1222"/>
      <c r="D54" s="439" t="s">
        <v>41</v>
      </c>
      <c r="E54" s="1252" t="s">
        <v>232</v>
      </c>
      <c r="F54" s="1253"/>
      <c r="G54" s="1253"/>
      <c r="H54" s="1253"/>
      <c r="I54" s="1253"/>
      <c r="J54" s="1253"/>
      <c r="K54" s="1253"/>
      <c r="L54" s="1253"/>
      <c r="M54" s="1253"/>
      <c r="N54" s="1253"/>
      <c r="O54" s="1253"/>
      <c r="P54" s="1254"/>
      <c r="Q54" s="1235"/>
      <c r="R54" s="1236"/>
      <c r="S54" s="1236"/>
      <c r="T54" s="1236"/>
      <c r="U54" s="1236"/>
      <c r="V54" s="1236"/>
      <c r="W54" s="1236"/>
      <c r="X54" s="1236"/>
      <c r="Y54" s="1236"/>
      <c r="Z54" s="1236"/>
      <c r="AA54" s="1236"/>
      <c r="AB54" s="1236"/>
      <c r="AC54" s="1236"/>
      <c r="AD54" s="1236"/>
      <c r="AE54" s="1236"/>
      <c r="AF54" s="1236"/>
      <c r="AG54" s="1236"/>
      <c r="AH54" s="421" t="s">
        <v>18</v>
      </c>
    </row>
    <row r="55" spans="3:34" ht="17.100000000000001" customHeight="1">
      <c r="C55" s="1258" t="s">
        <v>234</v>
      </c>
      <c r="D55" s="1259" t="s">
        <v>31</v>
      </c>
      <c r="E55" s="1260"/>
      <c r="F55" s="1260"/>
      <c r="G55" s="1260"/>
      <c r="H55" s="1260"/>
      <c r="I55" s="1260"/>
      <c r="J55" s="1260"/>
      <c r="K55" s="440"/>
      <c r="L55" s="634"/>
      <c r="M55" s="634"/>
      <c r="N55" s="634"/>
      <c r="O55" s="634"/>
      <c r="P55" s="634"/>
      <c r="Q55" s="115"/>
      <c r="R55" s="1261" t="s">
        <v>89</v>
      </c>
      <c r="S55" s="1261"/>
      <c r="T55" s="1261"/>
      <c r="U55" s="1261"/>
      <c r="V55" s="1261"/>
      <c r="W55" s="1261"/>
      <c r="X55" s="1261"/>
      <c r="Y55" s="1261"/>
      <c r="Z55" s="1261"/>
      <c r="AA55" s="1261"/>
      <c r="AB55" s="1261"/>
      <c r="AC55" s="1261"/>
      <c r="AD55" s="1261"/>
      <c r="AE55" s="1261"/>
      <c r="AF55" s="1261"/>
      <c r="AG55" s="1261"/>
      <c r="AH55" s="1262"/>
    </row>
    <row r="56" spans="3:34" ht="17.100000000000001" customHeight="1">
      <c r="C56" s="1258"/>
      <c r="D56" s="1213" t="s">
        <v>32</v>
      </c>
      <c r="E56" s="1263"/>
      <c r="F56" s="1263"/>
      <c r="G56" s="1263"/>
      <c r="H56" s="1263"/>
      <c r="I56" s="1263"/>
      <c r="J56" s="1263"/>
      <c r="K56" s="1263"/>
      <c r="L56" s="1263"/>
      <c r="M56" s="1263"/>
      <c r="N56" s="1263"/>
      <c r="O56" s="1263"/>
      <c r="P56" s="1263"/>
      <c r="Q56" s="115"/>
      <c r="R56" s="1266" t="s">
        <v>167</v>
      </c>
      <c r="S56" s="1266"/>
      <c r="T56" s="1266"/>
      <c r="U56" s="1266"/>
      <c r="V56" s="1266"/>
      <c r="W56" s="1266"/>
      <c r="X56" s="1266"/>
      <c r="Y56" s="1266"/>
      <c r="Z56" s="1266"/>
      <c r="AA56" s="1266"/>
      <c r="AB56" s="1266"/>
      <c r="AC56" s="1266"/>
      <c r="AD56" s="1266"/>
      <c r="AE56" s="1266"/>
      <c r="AF56" s="1266"/>
      <c r="AG56" s="1266"/>
      <c r="AH56" s="1267"/>
    </row>
    <row r="57" spans="3:34" ht="17.100000000000001" customHeight="1">
      <c r="C57" s="1258"/>
      <c r="D57" s="1213"/>
      <c r="E57" s="1263"/>
      <c r="F57" s="1263"/>
      <c r="G57" s="1263"/>
      <c r="H57" s="1263"/>
      <c r="I57" s="1263"/>
      <c r="J57" s="1263"/>
      <c r="K57" s="1263"/>
      <c r="L57" s="1263"/>
      <c r="M57" s="1263"/>
      <c r="N57" s="1263"/>
      <c r="O57" s="1263"/>
      <c r="P57" s="1263"/>
      <c r="Q57" s="115"/>
      <c r="R57" s="1268" t="s">
        <v>168</v>
      </c>
      <c r="S57" s="1268"/>
      <c r="T57" s="1268"/>
      <c r="U57" s="1268"/>
      <c r="V57" s="1268"/>
      <c r="W57" s="1268"/>
      <c r="X57" s="1268"/>
      <c r="Y57" s="1268"/>
      <c r="Z57" s="1268"/>
      <c r="AA57" s="1268"/>
      <c r="AB57" s="1268"/>
      <c r="AC57" s="1268"/>
      <c r="AD57" s="1268"/>
      <c r="AE57" s="1268"/>
      <c r="AF57" s="1268"/>
      <c r="AG57" s="1268"/>
      <c r="AH57" s="1269"/>
    </row>
    <row r="58" spans="3:34" ht="17.100000000000001" customHeight="1">
      <c r="C58" s="1258"/>
      <c r="D58" s="1264"/>
      <c r="E58" s="1265"/>
      <c r="F58" s="1265"/>
      <c r="G58" s="1265"/>
      <c r="H58" s="1265"/>
      <c r="I58" s="1265"/>
      <c r="J58" s="1265"/>
      <c r="K58" s="1265"/>
      <c r="L58" s="1265"/>
      <c r="M58" s="1265"/>
      <c r="N58" s="1265"/>
      <c r="O58" s="1265"/>
      <c r="P58" s="1265"/>
      <c r="Q58" s="115"/>
      <c r="R58" s="1270" t="s">
        <v>169</v>
      </c>
      <c r="S58" s="1270"/>
      <c r="T58" s="1270"/>
      <c r="U58" s="1270"/>
      <c r="V58" s="1270"/>
      <c r="W58" s="1270"/>
      <c r="X58" s="1270"/>
      <c r="Y58" s="1270"/>
      <c r="Z58" s="1270"/>
      <c r="AA58" s="1270"/>
      <c r="AB58" s="1270"/>
      <c r="AC58" s="1270"/>
      <c r="AD58" s="1270"/>
      <c r="AE58" s="1270"/>
      <c r="AF58" s="1270"/>
      <c r="AG58" s="1270"/>
      <c r="AH58" s="1271"/>
    </row>
    <row r="59" spans="3:34" ht="33.75" customHeight="1">
      <c r="C59" s="1258"/>
      <c r="D59" s="1243" t="s">
        <v>233</v>
      </c>
      <c r="E59" s="1242"/>
      <c r="F59" s="1242"/>
      <c r="G59" s="1242"/>
      <c r="H59" s="1242"/>
      <c r="I59" s="1242"/>
      <c r="J59" s="1242"/>
      <c r="K59" s="1242"/>
      <c r="L59" s="1242"/>
      <c r="M59" s="1242"/>
      <c r="N59" s="1242"/>
      <c r="O59" s="1242"/>
      <c r="P59" s="1242"/>
      <c r="Q59" s="1272"/>
      <c r="R59" s="1273"/>
      <c r="S59" s="1273"/>
      <c r="T59" s="1273"/>
      <c r="U59" s="1273"/>
      <c r="V59" s="1273"/>
      <c r="W59" s="1273"/>
      <c r="X59" s="1273"/>
      <c r="Y59" s="1273"/>
      <c r="Z59" s="1273"/>
      <c r="AA59" s="1273"/>
      <c r="AB59" s="1273"/>
      <c r="AC59" s="1273"/>
      <c r="AD59" s="1273"/>
      <c r="AE59" s="1273"/>
      <c r="AF59" s="1273"/>
      <c r="AG59" s="1273"/>
      <c r="AH59" s="1274"/>
    </row>
    <row r="60" spans="3:34" ht="28.5" customHeight="1" thickBot="1">
      <c r="C60" s="441" t="s">
        <v>235</v>
      </c>
      <c r="D60" s="1334" t="s">
        <v>431</v>
      </c>
      <c r="E60" s="1335"/>
      <c r="F60" s="1335"/>
      <c r="G60" s="1335"/>
      <c r="H60" s="1335"/>
      <c r="I60" s="1335"/>
      <c r="J60" s="1335"/>
      <c r="K60" s="1335"/>
      <c r="L60" s="1335"/>
      <c r="M60" s="1335"/>
      <c r="N60" s="1335"/>
      <c r="O60" s="1335"/>
      <c r="P60" s="1335"/>
      <c r="Q60" s="1336" t="e">
        <f>ROUNDDOWN(Q51/Q45,0)</f>
        <v>#DIV/0!</v>
      </c>
      <c r="R60" s="1351"/>
      <c r="S60" s="1351"/>
      <c r="T60" s="1351"/>
      <c r="U60" s="1351"/>
      <c r="V60" s="1351"/>
      <c r="W60" s="1351"/>
      <c r="X60" s="1351"/>
      <c r="Y60" s="1351"/>
      <c r="Z60" s="1351"/>
      <c r="AA60" s="1351"/>
      <c r="AB60" s="1351"/>
      <c r="AC60" s="1351"/>
      <c r="AD60" s="1351"/>
      <c r="AE60" s="1351"/>
      <c r="AF60" s="1351"/>
      <c r="AG60" s="1351"/>
      <c r="AH60" s="442" t="s">
        <v>18</v>
      </c>
    </row>
    <row r="61" spans="3:34" ht="9" customHeight="1"/>
    <row r="62" spans="3:34" ht="18" customHeight="1" thickBot="1">
      <c r="C62" s="96" t="s">
        <v>342</v>
      </c>
    </row>
    <row r="63" spans="3:34" ht="30" customHeight="1">
      <c r="C63" s="431" t="s">
        <v>14</v>
      </c>
      <c r="D63" s="1298" t="s">
        <v>396</v>
      </c>
      <c r="E63" s="1299"/>
      <c r="F63" s="1299"/>
      <c r="G63" s="1299"/>
      <c r="H63" s="1299"/>
      <c r="I63" s="1299"/>
      <c r="J63" s="1299"/>
      <c r="K63" s="1299"/>
      <c r="L63" s="1299"/>
      <c r="M63" s="1299"/>
      <c r="N63" s="1299"/>
      <c r="O63" s="1299"/>
      <c r="P63" s="1300"/>
      <c r="Q63" s="1301"/>
      <c r="R63" s="1302"/>
      <c r="S63" s="1302"/>
      <c r="T63" s="1302"/>
      <c r="U63" s="1302"/>
      <c r="V63" s="1302"/>
      <c r="W63" s="1302"/>
      <c r="X63" s="1302"/>
      <c r="Y63" s="1302"/>
      <c r="Z63" s="1302"/>
      <c r="AA63" s="1302"/>
      <c r="AB63" s="1302"/>
      <c r="AC63" s="1302"/>
      <c r="AD63" s="1302"/>
      <c r="AE63" s="1302"/>
      <c r="AF63" s="1302"/>
      <c r="AG63" s="1302"/>
      <c r="AH63" s="432" t="s">
        <v>52</v>
      </c>
    </row>
    <row r="64" spans="3:34" ht="30" customHeight="1">
      <c r="C64" s="433" t="s">
        <v>15</v>
      </c>
      <c r="D64" s="1303" t="s">
        <v>397</v>
      </c>
      <c r="E64" s="1304"/>
      <c r="F64" s="1304"/>
      <c r="G64" s="1304"/>
      <c r="H64" s="1304"/>
      <c r="I64" s="1304"/>
      <c r="J64" s="1304"/>
      <c r="K64" s="1304"/>
      <c r="L64" s="1304"/>
      <c r="M64" s="1304"/>
      <c r="N64" s="1304"/>
      <c r="O64" s="1304"/>
      <c r="P64" s="1243"/>
      <c r="Q64" s="1238"/>
      <c r="R64" s="1305"/>
      <c r="S64" s="1305"/>
      <c r="T64" s="1305"/>
      <c r="U64" s="1305"/>
      <c r="V64" s="1305"/>
      <c r="W64" s="1305"/>
      <c r="X64" s="1305"/>
      <c r="Y64" s="1305"/>
      <c r="Z64" s="1305"/>
      <c r="AA64" s="1305"/>
      <c r="AB64" s="1305"/>
      <c r="AC64" s="1305"/>
      <c r="AD64" s="1305"/>
      <c r="AE64" s="1305"/>
      <c r="AF64" s="1305"/>
      <c r="AG64" s="1305"/>
      <c r="AH64" s="434" t="s">
        <v>52</v>
      </c>
    </row>
    <row r="65" spans="3:34" ht="30" customHeight="1">
      <c r="C65" s="433" t="s">
        <v>16</v>
      </c>
      <c r="D65" s="1303" t="s">
        <v>398</v>
      </c>
      <c r="E65" s="1304"/>
      <c r="F65" s="1304"/>
      <c r="G65" s="1304"/>
      <c r="H65" s="1304"/>
      <c r="I65" s="1304"/>
      <c r="J65" s="1304"/>
      <c r="K65" s="1304"/>
      <c r="L65" s="1304"/>
      <c r="M65" s="1304"/>
      <c r="N65" s="1304"/>
      <c r="O65" s="1304"/>
      <c r="P65" s="1243"/>
      <c r="Q65" s="1238"/>
      <c r="R65" s="1305"/>
      <c r="S65" s="1305"/>
      <c r="T65" s="1305"/>
      <c r="U65" s="1305"/>
      <c r="V65" s="1305"/>
      <c r="W65" s="1305"/>
      <c r="X65" s="1305"/>
      <c r="Y65" s="1305"/>
      <c r="Z65" s="1305"/>
      <c r="AA65" s="1305"/>
      <c r="AB65" s="1305"/>
      <c r="AC65" s="1305"/>
      <c r="AD65" s="1305"/>
      <c r="AE65" s="1305"/>
      <c r="AF65" s="1305"/>
      <c r="AG65" s="1305"/>
      <c r="AH65" s="434" t="s">
        <v>52</v>
      </c>
    </row>
    <row r="66" spans="3:34" ht="30" customHeight="1">
      <c r="C66" s="433" t="s">
        <v>28</v>
      </c>
      <c r="D66" s="1310" t="s">
        <v>399</v>
      </c>
      <c r="E66" s="1027"/>
      <c r="F66" s="1027"/>
      <c r="G66" s="1027"/>
      <c r="H66" s="1027"/>
      <c r="I66" s="1027"/>
      <c r="J66" s="1027"/>
      <c r="K66" s="1027"/>
      <c r="L66" s="1027"/>
      <c r="M66" s="1027"/>
      <c r="N66" s="1027"/>
      <c r="O66" s="1027"/>
      <c r="P66" s="1028"/>
      <c r="Q66" s="1238"/>
      <c r="R66" s="1305"/>
      <c r="S66" s="1305"/>
      <c r="T66" s="1305"/>
      <c r="U66" s="1305"/>
      <c r="V66" s="1305"/>
      <c r="W66" s="1305"/>
      <c r="X66" s="1305"/>
      <c r="Y66" s="1305"/>
      <c r="Z66" s="1305"/>
      <c r="AA66" s="1305"/>
      <c r="AB66" s="1305"/>
      <c r="AC66" s="1305"/>
      <c r="AD66" s="1305"/>
      <c r="AE66" s="1305"/>
      <c r="AF66" s="1305"/>
      <c r="AG66" s="1305"/>
      <c r="AH66" s="434" t="s">
        <v>52</v>
      </c>
    </row>
    <row r="67" spans="3:34" ht="30" customHeight="1">
      <c r="C67" s="433" t="s">
        <v>33</v>
      </c>
      <c r="D67" s="1311" t="s">
        <v>400</v>
      </c>
      <c r="E67" s="1312"/>
      <c r="F67" s="1312"/>
      <c r="G67" s="1312"/>
      <c r="H67" s="1312"/>
      <c r="I67" s="1312"/>
      <c r="J67" s="1312"/>
      <c r="K67" s="1312"/>
      <c r="L67" s="1312"/>
      <c r="M67" s="1312"/>
      <c r="N67" s="1312"/>
      <c r="O67" s="1312"/>
      <c r="P67" s="1240"/>
      <c r="Q67" s="1308"/>
      <c r="R67" s="1309"/>
      <c r="S67" s="1309"/>
      <c r="T67" s="1309"/>
      <c r="U67" s="1309"/>
      <c r="V67" s="1309"/>
      <c r="W67" s="1309"/>
      <c r="X67" s="1309"/>
      <c r="Y67" s="1309"/>
      <c r="Z67" s="1309"/>
      <c r="AA67" s="1309"/>
      <c r="AB67" s="1309"/>
      <c r="AC67" s="1309"/>
      <c r="AD67" s="1309"/>
      <c r="AE67" s="1309"/>
      <c r="AF67" s="1309"/>
      <c r="AG67" s="1309"/>
      <c r="AH67" s="435" t="s">
        <v>18</v>
      </c>
    </row>
    <row r="68" spans="3:34" ht="30" customHeight="1">
      <c r="C68" s="433" t="s">
        <v>34</v>
      </c>
      <c r="D68" s="436"/>
      <c r="E68" s="437"/>
      <c r="F68" s="1306" t="s">
        <v>442</v>
      </c>
      <c r="G68" s="1246"/>
      <c r="H68" s="1246"/>
      <c r="I68" s="1246"/>
      <c r="J68" s="1246"/>
      <c r="K68" s="1246"/>
      <c r="L68" s="1246"/>
      <c r="M68" s="1246"/>
      <c r="N68" s="1246"/>
      <c r="O68" s="1246"/>
      <c r="P68" s="1307"/>
      <c r="Q68" s="1308"/>
      <c r="R68" s="1309"/>
      <c r="S68" s="1309"/>
      <c r="T68" s="1309"/>
      <c r="U68" s="1309"/>
      <c r="V68" s="1309"/>
      <c r="W68" s="1309"/>
      <c r="X68" s="1309"/>
      <c r="Y68" s="1309"/>
      <c r="Z68" s="1309"/>
      <c r="AA68" s="1309"/>
      <c r="AB68" s="1309"/>
      <c r="AC68" s="1309"/>
      <c r="AD68" s="1309"/>
      <c r="AE68" s="1309"/>
      <c r="AF68" s="1309"/>
      <c r="AG68" s="1309"/>
      <c r="AH68" s="435" t="s">
        <v>18</v>
      </c>
    </row>
    <row r="69" spans="3:34" ht="48" customHeight="1">
      <c r="C69" s="433" t="s">
        <v>35</v>
      </c>
      <c r="D69" s="1303" t="s">
        <v>432</v>
      </c>
      <c r="E69" s="1304"/>
      <c r="F69" s="1304"/>
      <c r="G69" s="1304"/>
      <c r="H69" s="1304"/>
      <c r="I69" s="1304"/>
      <c r="J69" s="1304"/>
      <c r="K69" s="1304"/>
      <c r="L69" s="1304"/>
      <c r="M69" s="1304"/>
      <c r="N69" s="1304"/>
      <c r="O69" s="1304"/>
      <c r="P69" s="1243"/>
      <c r="Q69" s="1340">
        <f>Q67-Q68</f>
        <v>0</v>
      </c>
      <c r="R69" s="1341"/>
      <c r="S69" s="1341"/>
      <c r="T69" s="1341"/>
      <c r="U69" s="1341"/>
      <c r="V69" s="1341"/>
      <c r="W69" s="1341"/>
      <c r="X69" s="1341"/>
      <c r="Y69" s="1341"/>
      <c r="Z69" s="1341"/>
      <c r="AA69" s="1341"/>
      <c r="AB69" s="1341"/>
      <c r="AC69" s="1341"/>
      <c r="AD69" s="1341"/>
      <c r="AE69" s="1341"/>
      <c r="AF69" s="1341"/>
      <c r="AG69" s="1341"/>
      <c r="AH69" s="435" t="s">
        <v>18</v>
      </c>
    </row>
    <row r="70" spans="3:34" ht="30" customHeight="1">
      <c r="C70" s="433" t="s">
        <v>36</v>
      </c>
      <c r="D70" s="1303" t="s">
        <v>427</v>
      </c>
      <c r="E70" s="1304"/>
      <c r="F70" s="1304"/>
      <c r="G70" s="1304"/>
      <c r="H70" s="1304"/>
      <c r="I70" s="1304"/>
      <c r="J70" s="1304"/>
      <c r="K70" s="1304"/>
      <c r="L70" s="1304"/>
      <c r="M70" s="1304"/>
      <c r="N70" s="1304"/>
      <c r="O70" s="1304"/>
      <c r="P70" s="1243"/>
      <c r="Q70" s="1244" t="e">
        <f>ROUNDDOWN(Q69/Q65,0)</f>
        <v>#DIV/0!</v>
      </c>
      <c r="R70" s="1338"/>
      <c r="S70" s="1338"/>
      <c r="T70" s="1338"/>
      <c r="U70" s="1338"/>
      <c r="V70" s="1338"/>
      <c r="W70" s="1338"/>
      <c r="X70" s="1338"/>
      <c r="Y70" s="1338"/>
      <c r="Z70" s="1338"/>
      <c r="AA70" s="1338"/>
      <c r="AB70" s="1338"/>
      <c r="AC70" s="1338"/>
      <c r="AD70" s="1338"/>
      <c r="AE70" s="1338"/>
      <c r="AF70" s="1338"/>
      <c r="AG70" s="1338"/>
      <c r="AH70" s="434" t="s">
        <v>18</v>
      </c>
    </row>
    <row r="71" spans="3:34" ht="54" customHeight="1">
      <c r="C71" s="1220" t="s">
        <v>37</v>
      </c>
      <c r="D71" s="1223" t="s">
        <v>428</v>
      </c>
      <c r="E71" s="1224"/>
      <c r="F71" s="1224"/>
      <c r="G71" s="1224"/>
      <c r="H71" s="1224"/>
      <c r="I71" s="1224"/>
      <c r="J71" s="1224"/>
      <c r="K71" s="1224"/>
      <c r="L71" s="1224"/>
      <c r="M71" s="1224"/>
      <c r="N71" s="1224"/>
      <c r="O71" s="1224"/>
      <c r="P71" s="1224"/>
      <c r="Q71" s="1225">
        <f>Q73-Q74</f>
        <v>0</v>
      </c>
      <c r="R71" s="1226"/>
      <c r="S71" s="1226"/>
      <c r="T71" s="1226"/>
      <c r="U71" s="1226"/>
      <c r="V71" s="1226"/>
      <c r="W71" s="1226"/>
      <c r="X71" s="1226"/>
      <c r="Y71" s="1226"/>
      <c r="Z71" s="1226"/>
      <c r="AA71" s="1226"/>
      <c r="AB71" s="1226"/>
      <c r="AC71" s="1226"/>
      <c r="AD71" s="1226"/>
      <c r="AE71" s="1226"/>
      <c r="AF71" s="1226"/>
      <c r="AG71" s="1226"/>
      <c r="AH71" s="1229" t="s">
        <v>18</v>
      </c>
    </row>
    <row r="72" spans="3:34" ht="18" customHeight="1">
      <c r="C72" s="1221"/>
      <c r="D72" s="1231" t="s">
        <v>429</v>
      </c>
      <c r="E72" s="1232"/>
      <c r="F72" s="1232"/>
      <c r="G72" s="1232"/>
      <c r="H72" s="1232"/>
      <c r="I72" s="1232"/>
      <c r="J72" s="1232"/>
      <c r="K72" s="1232"/>
      <c r="L72" s="1232"/>
      <c r="M72" s="1232"/>
      <c r="N72" s="1232"/>
      <c r="O72" s="1232"/>
      <c r="P72" s="1232"/>
      <c r="Q72" s="1227"/>
      <c r="R72" s="1228"/>
      <c r="S72" s="1228"/>
      <c r="T72" s="1228"/>
      <c r="U72" s="1228"/>
      <c r="V72" s="1228"/>
      <c r="W72" s="1228"/>
      <c r="X72" s="1228"/>
      <c r="Y72" s="1228"/>
      <c r="Z72" s="1228"/>
      <c r="AA72" s="1228"/>
      <c r="AB72" s="1228"/>
      <c r="AC72" s="1228"/>
      <c r="AD72" s="1228"/>
      <c r="AE72" s="1228"/>
      <c r="AF72" s="1228"/>
      <c r="AG72" s="1228"/>
      <c r="AH72" s="1230"/>
    </row>
    <row r="73" spans="3:34" ht="39.75" customHeight="1">
      <c r="C73" s="1221"/>
      <c r="D73" s="438" t="s">
        <v>40</v>
      </c>
      <c r="E73" s="1249" t="s">
        <v>430</v>
      </c>
      <c r="F73" s="1250"/>
      <c r="G73" s="1250"/>
      <c r="H73" s="1250"/>
      <c r="I73" s="1250"/>
      <c r="J73" s="1250"/>
      <c r="K73" s="1250"/>
      <c r="L73" s="1250"/>
      <c r="M73" s="1250"/>
      <c r="N73" s="1250"/>
      <c r="O73" s="1250"/>
      <c r="P73" s="1251"/>
      <c r="Q73" s="1296"/>
      <c r="R73" s="1297"/>
      <c r="S73" s="1297"/>
      <c r="T73" s="1297"/>
      <c r="U73" s="1297"/>
      <c r="V73" s="1297"/>
      <c r="W73" s="1297"/>
      <c r="X73" s="1297"/>
      <c r="Y73" s="1297"/>
      <c r="Z73" s="1297"/>
      <c r="AA73" s="1297"/>
      <c r="AB73" s="1297"/>
      <c r="AC73" s="1297"/>
      <c r="AD73" s="1297"/>
      <c r="AE73" s="1297"/>
      <c r="AF73" s="1297"/>
      <c r="AG73" s="1297"/>
      <c r="AH73" s="416" t="s">
        <v>18</v>
      </c>
    </row>
    <row r="74" spans="3:34" ht="54.95" customHeight="1">
      <c r="C74" s="1222"/>
      <c r="D74" s="439" t="s">
        <v>41</v>
      </c>
      <c r="E74" s="1252" t="s">
        <v>232</v>
      </c>
      <c r="F74" s="1253"/>
      <c r="G74" s="1253"/>
      <c r="H74" s="1253"/>
      <c r="I74" s="1253"/>
      <c r="J74" s="1253"/>
      <c r="K74" s="1253"/>
      <c r="L74" s="1253"/>
      <c r="M74" s="1253"/>
      <c r="N74" s="1253"/>
      <c r="O74" s="1253"/>
      <c r="P74" s="1254"/>
      <c r="Q74" s="1327"/>
      <c r="R74" s="1328"/>
      <c r="S74" s="1328"/>
      <c r="T74" s="1328"/>
      <c r="U74" s="1328"/>
      <c r="V74" s="1328"/>
      <c r="W74" s="1328"/>
      <c r="X74" s="1328"/>
      <c r="Y74" s="1328"/>
      <c r="Z74" s="1328"/>
      <c r="AA74" s="1328"/>
      <c r="AB74" s="1328"/>
      <c r="AC74" s="1328"/>
      <c r="AD74" s="1328"/>
      <c r="AE74" s="1328"/>
      <c r="AF74" s="1328"/>
      <c r="AG74" s="1328"/>
      <c r="AH74" s="421" t="s">
        <v>18</v>
      </c>
    </row>
    <row r="75" spans="3:34" ht="17.100000000000001" customHeight="1">
      <c r="C75" s="1220" t="s">
        <v>234</v>
      </c>
      <c r="D75" s="1313" t="s">
        <v>31</v>
      </c>
      <c r="E75" s="1314"/>
      <c r="F75" s="1314"/>
      <c r="G75" s="1314"/>
      <c r="H75" s="1314"/>
      <c r="I75" s="1314"/>
      <c r="J75" s="1259"/>
      <c r="K75" s="440"/>
      <c r="L75" s="634"/>
      <c r="M75" s="634"/>
      <c r="N75" s="634"/>
      <c r="O75" s="634"/>
      <c r="P75" s="634"/>
      <c r="Q75" s="115"/>
      <c r="R75" s="1315" t="s">
        <v>89</v>
      </c>
      <c r="S75" s="1261"/>
      <c r="T75" s="1261"/>
      <c r="U75" s="1261"/>
      <c r="V75" s="1261"/>
      <c r="W75" s="1261"/>
      <c r="X75" s="1261"/>
      <c r="Y75" s="1261"/>
      <c r="Z75" s="1261"/>
      <c r="AA75" s="1261"/>
      <c r="AB75" s="1261"/>
      <c r="AC75" s="1261"/>
      <c r="AD75" s="1261"/>
      <c r="AE75" s="1261"/>
      <c r="AF75" s="1261"/>
      <c r="AG75" s="1261"/>
      <c r="AH75" s="1262"/>
    </row>
    <row r="76" spans="3:34" ht="17.100000000000001" customHeight="1">
      <c r="C76" s="1221"/>
      <c r="D76" s="1213" t="s">
        <v>32</v>
      </c>
      <c r="E76" s="1263"/>
      <c r="F76" s="1263"/>
      <c r="G76" s="1263"/>
      <c r="H76" s="1263"/>
      <c r="I76" s="1263"/>
      <c r="J76" s="1263"/>
      <c r="K76" s="1263"/>
      <c r="L76" s="1263"/>
      <c r="M76" s="1263"/>
      <c r="N76" s="1263"/>
      <c r="O76" s="1263"/>
      <c r="P76" s="1316"/>
      <c r="Q76" s="115"/>
      <c r="R76" s="1318" t="s">
        <v>167</v>
      </c>
      <c r="S76" s="1266"/>
      <c r="T76" s="1266"/>
      <c r="U76" s="1266"/>
      <c r="V76" s="1266"/>
      <c r="W76" s="1266"/>
      <c r="X76" s="1266"/>
      <c r="Y76" s="1266"/>
      <c r="Z76" s="1266"/>
      <c r="AA76" s="1266"/>
      <c r="AB76" s="1266"/>
      <c r="AC76" s="1266"/>
      <c r="AD76" s="1266"/>
      <c r="AE76" s="1266"/>
      <c r="AF76" s="1266"/>
      <c r="AG76" s="1266"/>
      <c r="AH76" s="1267"/>
    </row>
    <row r="77" spans="3:34" ht="17.100000000000001" customHeight="1">
      <c r="C77" s="1221"/>
      <c r="D77" s="1213"/>
      <c r="E77" s="1263"/>
      <c r="F77" s="1263"/>
      <c r="G77" s="1263"/>
      <c r="H77" s="1263"/>
      <c r="I77" s="1263"/>
      <c r="J77" s="1263"/>
      <c r="K77" s="1263"/>
      <c r="L77" s="1263"/>
      <c r="M77" s="1263"/>
      <c r="N77" s="1263"/>
      <c r="O77" s="1263"/>
      <c r="P77" s="1316"/>
      <c r="Q77" s="115"/>
      <c r="R77" s="1319" t="s">
        <v>168</v>
      </c>
      <c r="S77" s="1268"/>
      <c r="T77" s="1268"/>
      <c r="U77" s="1268"/>
      <c r="V77" s="1268"/>
      <c r="W77" s="1268"/>
      <c r="X77" s="1268"/>
      <c r="Y77" s="1268"/>
      <c r="Z77" s="1268"/>
      <c r="AA77" s="1268"/>
      <c r="AB77" s="1268"/>
      <c r="AC77" s="1268"/>
      <c r="AD77" s="1268"/>
      <c r="AE77" s="1268"/>
      <c r="AF77" s="1268"/>
      <c r="AG77" s="1268"/>
      <c r="AH77" s="1269"/>
    </row>
    <row r="78" spans="3:34" ht="17.100000000000001" customHeight="1">
      <c r="C78" s="1221"/>
      <c r="D78" s="1264"/>
      <c r="E78" s="1265"/>
      <c r="F78" s="1265"/>
      <c r="G78" s="1265"/>
      <c r="H78" s="1265"/>
      <c r="I78" s="1265"/>
      <c r="J78" s="1265"/>
      <c r="K78" s="1265"/>
      <c r="L78" s="1265"/>
      <c r="M78" s="1265"/>
      <c r="N78" s="1265"/>
      <c r="O78" s="1265"/>
      <c r="P78" s="1317"/>
      <c r="Q78" s="115"/>
      <c r="R78" s="1320" t="s">
        <v>169</v>
      </c>
      <c r="S78" s="1270"/>
      <c r="T78" s="1270"/>
      <c r="U78" s="1270"/>
      <c r="V78" s="1270"/>
      <c r="W78" s="1270"/>
      <c r="X78" s="1270"/>
      <c r="Y78" s="1270"/>
      <c r="Z78" s="1270"/>
      <c r="AA78" s="1270"/>
      <c r="AB78" s="1270"/>
      <c r="AC78" s="1270"/>
      <c r="AD78" s="1270"/>
      <c r="AE78" s="1270"/>
      <c r="AF78" s="1270"/>
      <c r="AG78" s="1270"/>
      <c r="AH78" s="1271"/>
    </row>
    <row r="79" spans="3:34" ht="34.5" customHeight="1">
      <c r="C79" s="1222"/>
      <c r="D79" s="1303" t="s">
        <v>233</v>
      </c>
      <c r="E79" s="1304"/>
      <c r="F79" s="1304"/>
      <c r="G79" s="1304"/>
      <c r="H79" s="1304"/>
      <c r="I79" s="1304"/>
      <c r="J79" s="1304"/>
      <c r="K79" s="1304"/>
      <c r="L79" s="1304"/>
      <c r="M79" s="1304"/>
      <c r="N79" s="1304"/>
      <c r="O79" s="1304"/>
      <c r="P79" s="1243"/>
      <c r="Q79" s="1321"/>
      <c r="R79" s="1322"/>
      <c r="S79" s="1322"/>
      <c r="T79" s="1322"/>
      <c r="U79" s="1322"/>
      <c r="V79" s="1322"/>
      <c r="W79" s="1322"/>
      <c r="X79" s="1322"/>
      <c r="Y79" s="1322"/>
      <c r="Z79" s="1322"/>
      <c r="AA79" s="1322"/>
      <c r="AB79" s="1322"/>
      <c r="AC79" s="1322"/>
      <c r="AD79" s="1322"/>
      <c r="AE79" s="1322"/>
      <c r="AF79" s="1322"/>
      <c r="AG79" s="1322"/>
      <c r="AH79" s="1323"/>
    </row>
    <row r="80" spans="3:34" ht="28.5" customHeight="1" thickBot="1">
      <c r="C80" s="441" t="s">
        <v>235</v>
      </c>
      <c r="D80" s="1334" t="s">
        <v>431</v>
      </c>
      <c r="E80" s="1335"/>
      <c r="F80" s="1335"/>
      <c r="G80" s="1335"/>
      <c r="H80" s="1335"/>
      <c r="I80" s="1335"/>
      <c r="J80" s="1335"/>
      <c r="K80" s="1335"/>
      <c r="L80" s="1335"/>
      <c r="M80" s="1335"/>
      <c r="N80" s="1335"/>
      <c r="O80" s="1335"/>
      <c r="P80" s="1335"/>
      <c r="Q80" s="1336" t="e">
        <f>ROUNDDOWN(Q71/Q65,0)</f>
        <v>#DIV/0!</v>
      </c>
      <c r="R80" s="1337"/>
      <c r="S80" s="1337"/>
      <c r="T80" s="1337"/>
      <c r="U80" s="1337"/>
      <c r="V80" s="1337"/>
      <c r="W80" s="1337"/>
      <c r="X80" s="1337"/>
      <c r="Y80" s="1337"/>
      <c r="Z80" s="1337"/>
      <c r="AA80" s="1337"/>
      <c r="AB80" s="1337"/>
      <c r="AC80" s="1337"/>
      <c r="AD80" s="1337"/>
      <c r="AE80" s="1337"/>
      <c r="AF80" s="1337"/>
      <c r="AG80" s="1337"/>
      <c r="AH80" s="443" t="s">
        <v>18</v>
      </c>
    </row>
    <row r="81" spans="2:34" ht="9" customHeight="1"/>
    <row r="82" spans="2:34" ht="9" customHeight="1"/>
    <row r="83" spans="2:34" ht="18" customHeight="1" thickBot="1">
      <c r="B83" s="96" t="s">
        <v>420</v>
      </c>
    </row>
    <row r="84" spans="2:34" ht="30" customHeight="1">
      <c r="C84" s="431" t="s">
        <v>14</v>
      </c>
      <c r="D84" s="1298" t="s">
        <v>396</v>
      </c>
      <c r="E84" s="1299"/>
      <c r="F84" s="1299"/>
      <c r="G84" s="1299"/>
      <c r="H84" s="1299"/>
      <c r="I84" s="1299"/>
      <c r="J84" s="1299"/>
      <c r="K84" s="1299"/>
      <c r="L84" s="1299"/>
      <c r="M84" s="1299"/>
      <c r="N84" s="1299"/>
      <c r="O84" s="1299"/>
      <c r="P84" s="1300"/>
      <c r="Q84" s="1301"/>
      <c r="R84" s="1302"/>
      <c r="S84" s="1302"/>
      <c r="T84" s="1302"/>
      <c r="U84" s="1302"/>
      <c r="V84" s="1302"/>
      <c r="W84" s="1302"/>
      <c r="X84" s="1302"/>
      <c r="Y84" s="1302"/>
      <c r="Z84" s="1302"/>
      <c r="AA84" s="1302"/>
      <c r="AB84" s="1302"/>
      <c r="AC84" s="1302"/>
      <c r="AD84" s="1302"/>
      <c r="AE84" s="1302"/>
      <c r="AF84" s="1302"/>
      <c r="AG84" s="1302"/>
      <c r="AH84" s="432" t="s">
        <v>52</v>
      </c>
    </row>
    <row r="85" spans="2:34" ht="30" customHeight="1">
      <c r="C85" s="433" t="s">
        <v>15</v>
      </c>
      <c r="D85" s="1303" t="s">
        <v>397</v>
      </c>
      <c r="E85" s="1304"/>
      <c r="F85" s="1304"/>
      <c r="G85" s="1304"/>
      <c r="H85" s="1304"/>
      <c r="I85" s="1304"/>
      <c r="J85" s="1304"/>
      <c r="K85" s="1304"/>
      <c r="L85" s="1304"/>
      <c r="M85" s="1304"/>
      <c r="N85" s="1304"/>
      <c r="O85" s="1304"/>
      <c r="P85" s="1243"/>
      <c r="Q85" s="1238"/>
      <c r="R85" s="1305"/>
      <c r="S85" s="1305"/>
      <c r="T85" s="1305"/>
      <c r="U85" s="1305"/>
      <c r="V85" s="1305"/>
      <c r="W85" s="1305"/>
      <c r="X85" s="1305"/>
      <c r="Y85" s="1305"/>
      <c r="Z85" s="1305"/>
      <c r="AA85" s="1305"/>
      <c r="AB85" s="1305"/>
      <c r="AC85" s="1305"/>
      <c r="AD85" s="1305"/>
      <c r="AE85" s="1305"/>
      <c r="AF85" s="1305"/>
      <c r="AG85" s="1305"/>
      <c r="AH85" s="434" t="s">
        <v>52</v>
      </c>
    </row>
    <row r="86" spans="2:34" ht="30" customHeight="1">
      <c r="C86" s="433" t="s">
        <v>16</v>
      </c>
      <c r="D86" s="1303" t="s">
        <v>398</v>
      </c>
      <c r="E86" s="1304"/>
      <c r="F86" s="1304"/>
      <c r="G86" s="1304"/>
      <c r="H86" s="1304"/>
      <c r="I86" s="1304"/>
      <c r="J86" s="1304"/>
      <c r="K86" s="1304"/>
      <c r="L86" s="1304"/>
      <c r="M86" s="1304"/>
      <c r="N86" s="1304"/>
      <c r="O86" s="1304"/>
      <c r="P86" s="1243"/>
      <c r="Q86" s="1238"/>
      <c r="R86" s="1305"/>
      <c r="S86" s="1305"/>
      <c r="T86" s="1305"/>
      <c r="U86" s="1305"/>
      <c r="V86" s="1305"/>
      <c r="W86" s="1305"/>
      <c r="X86" s="1305"/>
      <c r="Y86" s="1305"/>
      <c r="Z86" s="1305"/>
      <c r="AA86" s="1305"/>
      <c r="AB86" s="1305"/>
      <c r="AC86" s="1305"/>
      <c r="AD86" s="1305"/>
      <c r="AE86" s="1305"/>
      <c r="AF86" s="1305"/>
      <c r="AG86" s="1305"/>
      <c r="AH86" s="434" t="s">
        <v>52</v>
      </c>
    </row>
    <row r="87" spans="2:34" ht="30" customHeight="1">
      <c r="C87" s="433" t="s">
        <v>28</v>
      </c>
      <c r="D87" s="1310" t="s">
        <v>399</v>
      </c>
      <c r="E87" s="1027"/>
      <c r="F87" s="1027"/>
      <c r="G87" s="1027"/>
      <c r="H87" s="1027"/>
      <c r="I87" s="1027"/>
      <c r="J87" s="1027"/>
      <c r="K87" s="1027"/>
      <c r="L87" s="1027"/>
      <c r="M87" s="1027"/>
      <c r="N87" s="1027"/>
      <c r="O87" s="1027"/>
      <c r="P87" s="1028"/>
      <c r="Q87" s="1238"/>
      <c r="R87" s="1305"/>
      <c r="S87" s="1305"/>
      <c r="T87" s="1305"/>
      <c r="U87" s="1305"/>
      <c r="V87" s="1305"/>
      <c r="W87" s="1305"/>
      <c r="X87" s="1305"/>
      <c r="Y87" s="1305"/>
      <c r="Z87" s="1305"/>
      <c r="AA87" s="1305"/>
      <c r="AB87" s="1305"/>
      <c r="AC87" s="1305"/>
      <c r="AD87" s="1305"/>
      <c r="AE87" s="1305"/>
      <c r="AF87" s="1305"/>
      <c r="AG87" s="1305"/>
      <c r="AH87" s="434" t="s">
        <v>52</v>
      </c>
    </row>
    <row r="88" spans="2:34" ht="30" customHeight="1">
      <c r="C88" s="433" t="s">
        <v>33</v>
      </c>
      <c r="D88" s="1311" t="s">
        <v>400</v>
      </c>
      <c r="E88" s="1312"/>
      <c r="F88" s="1304"/>
      <c r="G88" s="1304"/>
      <c r="H88" s="1304"/>
      <c r="I88" s="1304"/>
      <c r="J88" s="1304"/>
      <c r="K88" s="1304"/>
      <c r="L88" s="1304"/>
      <c r="M88" s="1304"/>
      <c r="N88" s="1304"/>
      <c r="O88" s="1304"/>
      <c r="P88" s="1243"/>
      <c r="Q88" s="1308"/>
      <c r="R88" s="1309"/>
      <c r="S88" s="1309"/>
      <c r="T88" s="1309"/>
      <c r="U88" s="1309"/>
      <c r="V88" s="1309"/>
      <c r="W88" s="1309"/>
      <c r="X88" s="1309"/>
      <c r="Y88" s="1309"/>
      <c r="Z88" s="1309"/>
      <c r="AA88" s="1309"/>
      <c r="AB88" s="1309"/>
      <c r="AC88" s="1309"/>
      <c r="AD88" s="1309"/>
      <c r="AE88" s="1309"/>
      <c r="AF88" s="1309"/>
      <c r="AG88" s="1309"/>
      <c r="AH88" s="434" t="s">
        <v>18</v>
      </c>
    </row>
    <row r="89" spans="2:34" ht="30" customHeight="1">
      <c r="C89" s="433" t="s">
        <v>34</v>
      </c>
      <c r="D89" s="436"/>
      <c r="E89" s="437"/>
      <c r="F89" s="1306" t="s">
        <v>442</v>
      </c>
      <c r="G89" s="1246"/>
      <c r="H89" s="1246"/>
      <c r="I89" s="1246"/>
      <c r="J89" s="1246"/>
      <c r="K89" s="1246"/>
      <c r="L89" s="1246"/>
      <c r="M89" s="1246"/>
      <c r="N89" s="1246"/>
      <c r="O89" s="1246"/>
      <c r="P89" s="1307"/>
      <c r="Q89" s="1308"/>
      <c r="R89" s="1309"/>
      <c r="S89" s="1309"/>
      <c r="T89" s="1309"/>
      <c r="U89" s="1309"/>
      <c r="V89" s="1309"/>
      <c r="W89" s="1309"/>
      <c r="X89" s="1309"/>
      <c r="Y89" s="1309"/>
      <c r="Z89" s="1309"/>
      <c r="AA89" s="1309"/>
      <c r="AB89" s="1309"/>
      <c r="AC89" s="1309"/>
      <c r="AD89" s="1309"/>
      <c r="AE89" s="1309"/>
      <c r="AF89" s="1309"/>
      <c r="AG89" s="1309"/>
      <c r="AH89" s="435" t="s">
        <v>18</v>
      </c>
    </row>
    <row r="90" spans="2:34" ht="48" customHeight="1">
      <c r="C90" s="433" t="s">
        <v>35</v>
      </c>
      <c r="D90" s="1303" t="s">
        <v>432</v>
      </c>
      <c r="E90" s="1304"/>
      <c r="F90" s="1304"/>
      <c r="G90" s="1304"/>
      <c r="H90" s="1304"/>
      <c r="I90" s="1304"/>
      <c r="J90" s="1304"/>
      <c r="K90" s="1304"/>
      <c r="L90" s="1304"/>
      <c r="M90" s="1304"/>
      <c r="N90" s="1304"/>
      <c r="O90" s="1304"/>
      <c r="P90" s="1243"/>
      <c r="Q90" s="1340">
        <f>Q88-Q89</f>
        <v>0</v>
      </c>
      <c r="R90" s="1341"/>
      <c r="S90" s="1341"/>
      <c r="T90" s="1341"/>
      <c r="U90" s="1341"/>
      <c r="V90" s="1341"/>
      <c r="W90" s="1341"/>
      <c r="X90" s="1341"/>
      <c r="Y90" s="1341"/>
      <c r="Z90" s="1341"/>
      <c r="AA90" s="1341"/>
      <c r="AB90" s="1341"/>
      <c r="AC90" s="1341"/>
      <c r="AD90" s="1341"/>
      <c r="AE90" s="1341"/>
      <c r="AF90" s="1341"/>
      <c r="AG90" s="1341"/>
      <c r="AH90" s="435" t="s">
        <v>18</v>
      </c>
    </row>
    <row r="91" spans="2:34" ht="30" customHeight="1">
      <c r="C91" s="433" t="s">
        <v>36</v>
      </c>
      <c r="D91" s="1303" t="s">
        <v>427</v>
      </c>
      <c r="E91" s="1304"/>
      <c r="F91" s="1304"/>
      <c r="G91" s="1304"/>
      <c r="H91" s="1304"/>
      <c r="I91" s="1304"/>
      <c r="J91" s="1304"/>
      <c r="K91" s="1304"/>
      <c r="L91" s="1304"/>
      <c r="M91" s="1304"/>
      <c r="N91" s="1304"/>
      <c r="O91" s="1304"/>
      <c r="P91" s="1243"/>
      <c r="Q91" s="1244" t="e">
        <f>ROUNDDOWN(Q90/Q86,0)</f>
        <v>#DIV/0!</v>
      </c>
      <c r="R91" s="1338"/>
      <c r="S91" s="1338"/>
      <c r="T91" s="1338"/>
      <c r="U91" s="1338"/>
      <c r="V91" s="1338"/>
      <c r="W91" s="1338"/>
      <c r="X91" s="1338"/>
      <c r="Y91" s="1338"/>
      <c r="Z91" s="1338"/>
      <c r="AA91" s="1338"/>
      <c r="AB91" s="1338"/>
      <c r="AC91" s="1338"/>
      <c r="AD91" s="1338"/>
      <c r="AE91" s="1338"/>
      <c r="AF91" s="1338"/>
      <c r="AG91" s="1338"/>
      <c r="AH91" s="434" t="s">
        <v>18</v>
      </c>
    </row>
    <row r="92" spans="2:34" ht="54.75" customHeight="1">
      <c r="C92" s="1220" t="s">
        <v>37</v>
      </c>
      <c r="D92" s="1223" t="s">
        <v>428</v>
      </c>
      <c r="E92" s="1224"/>
      <c r="F92" s="1224"/>
      <c r="G92" s="1224"/>
      <c r="H92" s="1224"/>
      <c r="I92" s="1224"/>
      <c r="J92" s="1224"/>
      <c r="K92" s="1224"/>
      <c r="L92" s="1224"/>
      <c r="M92" s="1224"/>
      <c r="N92" s="1224"/>
      <c r="O92" s="1224"/>
      <c r="P92" s="1224"/>
      <c r="Q92" s="1225">
        <f>Q94-Q95</f>
        <v>0</v>
      </c>
      <c r="R92" s="1226"/>
      <c r="S92" s="1226"/>
      <c r="T92" s="1226"/>
      <c r="U92" s="1226"/>
      <c r="V92" s="1226"/>
      <c r="W92" s="1226"/>
      <c r="X92" s="1226"/>
      <c r="Y92" s="1226"/>
      <c r="Z92" s="1226"/>
      <c r="AA92" s="1226"/>
      <c r="AB92" s="1226"/>
      <c r="AC92" s="1226"/>
      <c r="AD92" s="1226"/>
      <c r="AE92" s="1226"/>
      <c r="AF92" s="1226"/>
      <c r="AG92" s="1226"/>
      <c r="AH92" s="1229" t="s">
        <v>18</v>
      </c>
    </row>
    <row r="93" spans="2:34" ht="15.95" customHeight="1">
      <c r="C93" s="1221"/>
      <c r="D93" s="1231" t="s">
        <v>429</v>
      </c>
      <c r="E93" s="1232"/>
      <c r="F93" s="1232"/>
      <c r="G93" s="1232"/>
      <c r="H93" s="1232"/>
      <c r="I93" s="1232"/>
      <c r="J93" s="1232"/>
      <c r="K93" s="1232"/>
      <c r="L93" s="1232"/>
      <c r="M93" s="1232"/>
      <c r="N93" s="1232"/>
      <c r="O93" s="1232"/>
      <c r="P93" s="1232"/>
      <c r="Q93" s="1227"/>
      <c r="R93" s="1228"/>
      <c r="S93" s="1228"/>
      <c r="T93" s="1228"/>
      <c r="U93" s="1228"/>
      <c r="V93" s="1228"/>
      <c r="W93" s="1228"/>
      <c r="X93" s="1228"/>
      <c r="Y93" s="1228"/>
      <c r="Z93" s="1228"/>
      <c r="AA93" s="1228"/>
      <c r="AB93" s="1228"/>
      <c r="AC93" s="1228"/>
      <c r="AD93" s="1228"/>
      <c r="AE93" s="1228"/>
      <c r="AF93" s="1228"/>
      <c r="AG93" s="1228"/>
      <c r="AH93" s="1230"/>
    </row>
    <row r="94" spans="2:34" ht="42" customHeight="1">
      <c r="C94" s="1221"/>
      <c r="D94" s="438" t="s">
        <v>40</v>
      </c>
      <c r="E94" s="1249" t="s">
        <v>430</v>
      </c>
      <c r="F94" s="1250"/>
      <c r="G94" s="1250"/>
      <c r="H94" s="1250"/>
      <c r="I94" s="1250"/>
      <c r="J94" s="1250"/>
      <c r="K94" s="1250"/>
      <c r="L94" s="1250"/>
      <c r="M94" s="1250"/>
      <c r="N94" s="1250"/>
      <c r="O94" s="1250"/>
      <c r="P94" s="1251"/>
      <c r="Q94" s="1296"/>
      <c r="R94" s="1297"/>
      <c r="S94" s="1297"/>
      <c r="T94" s="1297"/>
      <c r="U94" s="1297"/>
      <c r="V94" s="1297"/>
      <c r="W94" s="1297"/>
      <c r="X94" s="1297"/>
      <c r="Y94" s="1297"/>
      <c r="Z94" s="1297"/>
      <c r="AA94" s="1297"/>
      <c r="AB94" s="1297"/>
      <c r="AC94" s="1297"/>
      <c r="AD94" s="1297"/>
      <c r="AE94" s="1297"/>
      <c r="AF94" s="1297"/>
      <c r="AG94" s="1297"/>
      <c r="AH94" s="416" t="s">
        <v>18</v>
      </c>
    </row>
    <row r="95" spans="2:34" ht="54.95" customHeight="1">
      <c r="C95" s="1222"/>
      <c r="D95" s="439" t="s">
        <v>41</v>
      </c>
      <c r="E95" s="1252" t="s">
        <v>232</v>
      </c>
      <c r="F95" s="1253"/>
      <c r="G95" s="1253"/>
      <c r="H95" s="1253"/>
      <c r="I95" s="1253"/>
      <c r="J95" s="1253"/>
      <c r="K95" s="1253"/>
      <c r="L95" s="1253"/>
      <c r="M95" s="1253"/>
      <c r="N95" s="1253"/>
      <c r="O95" s="1253"/>
      <c r="P95" s="1254"/>
      <c r="Q95" s="1327"/>
      <c r="R95" s="1328"/>
      <c r="S95" s="1328"/>
      <c r="T95" s="1328"/>
      <c r="U95" s="1328"/>
      <c r="V95" s="1328"/>
      <c r="W95" s="1328"/>
      <c r="X95" s="1328"/>
      <c r="Y95" s="1328"/>
      <c r="Z95" s="1328"/>
      <c r="AA95" s="1328"/>
      <c r="AB95" s="1328"/>
      <c r="AC95" s="1328"/>
      <c r="AD95" s="1328"/>
      <c r="AE95" s="1328"/>
      <c r="AF95" s="1328"/>
      <c r="AG95" s="1328"/>
      <c r="AH95" s="421" t="s">
        <v>18</v>
      </c>
    </row>
    <row r="96" spans="2:34" ht="17.100000000000001" customHeight="1">
      <c r="C96" s="1220" t="s">
        <v>234</v>
      </c>
      <c r="D96" s="1313" t="s">
        <v>31</v>
      </c>
      <c r="E96" s="1314"/>
      <c r="F96" s="1314"/>
      <c r="G96" s="1314"/>
      <c r="H96" s="1314"/>
      <c r="I96" s="1314"/>
      <c r="J96" s="1259"/>
      <c r="K96" s="440"/>
      <c r="L96" s="634"/>
      <c r="M96" s="634"/>
      <c r="N96" s="634"/>
      <c r="O96" s="634"/>
      <c r="P96" s="634"/>
      <c r="Q96" s="115"/>
      <c r="R96" s="1315" t="s">
        <v>89</v>
      </c>
      <c r="S96" s="1261"/>
      <c r="T96" s="1261"/>
      <c r="U96" s="1261"/>
      <c r="V96" s="1261"/>
      <c r="W96" s="1261"/>
      <c r="X96" s="1261"/>
      <c r="Y96" s="1261"/>
      <c r="Z96" s="1261"/>
      <c r="AA96" s="1261"/>
      <c r="AB96" s="1261"/>
      <c r="AC96" s="1261"/>
      <c r="AD96" s="1261"/>
      <c r="AE96" s="1261"/>
      <c r="AF96" s="1261"/>
      <c r="AG96" s="1261"/>
      <c r="AH96" s="1262"/>
    </row>
    <row r="97" spans="1:72" ht="17.100000000000001" customHeight="1">
      <c r="C97" s="1221"/>
      <c r="D97" s="1213" t="s">
        <v>32</v>
      </c>
      <c r="E97" s="1263"/>
      <c r="F97" s="1263"/>
      <c r="G97" s="1263"/>
      <c r="H97" s="1263"/>
      <c r="I97" s="1263"/>
      <c r="J97" s="1263"/>
      <c r="K97" s="1263"/>
      <c r="L97" s="1263"/>
      <c r="M97" s="1263"/>
      <c r="N97" s="1263"/>
      <c r="O97" s="1263"/>
      <c r="P97" s="1316"/>
      <c r="Q97" s="115"/>
      <c r="R97" s="1318" t="s">
        <v>167</v>
      </c>
      <c r="S97" s="1266"/>
      <c r="T97" s="1266"/>
      <c r="U97" s="1266"/>
      <c r="V97" s="1266"/>
      <c r="W97" s="1266"/>
      <c r="X97" s="1266"/>
      <c r="Y97" s="1266"/>
      <c r="Z97" s="1266"/>
      <c r="AA97" s="1266"/>
      <c r="AB97" s="1266"/>
      <c r="AC97" s="1266"/>
      <c r="AD97" s="1266"/>
      <c r="AE97" s="1266"/>
      <c r="AF97" s="1266"/>
      <c r="AG97" s="1266"/>
      <c r="AH97" s="1267"/>
    </row>
    <row r="98" spans="1:72" ht="17.100000000000001" customHeight="1">
      <c r="C98" s="1221"/>
      <c r="D98" s="1213"/>
      <c r="E98" s="1263"/>
      <c r="F98" s="1263"/>
      <c r="G98" s="1263"/>
      <c r="H98" s="1263"/>
      <c r="I98" s="1263"/>
      <c r="J98" s="1263"/>
      <c r="K98" s="1263"/>
      <c r="L98" s="1263"/>
      <c r="M98" s="1263"/>
      <c r="N98" s="1263"/>
      <c r="O98" s="1263"/>
      <c r="P98" s="1316"/>
      <c r="Q98" s="115"/>
      <c r="R98" s="1319" t="s">
        <v>168</v>
      </c>
      <c r="S98" s="1268"/>
      <c r="T98" s="1268"/>
      <c r="U98" s="1268"/>
      <c r="V98" s="1268"/>
      <c r="W98" s="1268"/>
      <c r="X98" s="1268"/>
      <c r="Y98" s="1268"/>
      <c r="Z98" s="1268"/>
      <c r="AA98" s="1268"/>
      <c r="AB98" s="1268"/>
      <c r="AC98" s="1268"/>
      <c r="AD98" s="1268"/>
      <c r="AE98" s="1268"/>
      <c r="AF98" s="1268"/>
      <c r="AG98" s="1268"/>
      <c r="AH98" s="1269"/>
    </row>
    <row r="99" spans="1:72" ht="17.100000000000001" customHeight="1">
      <c r="C99" s="1221"/>
      <c r="D99" s="1264"/>
      <c r="E99" s="1265"/>
      <c r="F99" s="1265"/>
      <c r="G99" s="1265"/>
      <c r="H99" s="1265"/>
      <c r="I99" s="1265"/>
      <c r="J99" s="1265"/>
      <c r="K99" s="1265"/>
      <c r="L99" s="1265"/>
      <c r="M99" s="1265"/>
      <c r="N99" s="1265"/>
      <c r="O99" s="1265"/>
      <c r="P99" s="1317"/>
      <c r="Q99" s="115"/>
      <c r="R99" s="1320" t="s">
        <v>169</v>
      </c>
      <c r="S99" s="1270"/>
      <c r="T99" s="1270"/>
      <c r="U99" s="1270"/>
      <c r="V99" s="1270"/>
      <c r="W99" s="1270"/>
      <c r="X99" s="1270"/>
      <c r="Y99" s="1270"/>
      <c r="Z99" s="1270"/>
      <c r="AA99" s="1270"/>
      <c r="AB99" s="1270"/>
      <c r="AC99" s="1270"/>
      <c r="AD99" s="1270"/>
      <c r="AE99" s="1270"/>
      <c r="AF99" s="1270"/>
      <c r="AG99" s="1270"/>
      <c r="AH99" s="1271"/>
    </row>
    <row r="100" spans="1:72" ht="34.5" customHeight="1">
      <c r="C100" s="1222"/>
      <c r="D100" s="1357" t="s">
        <v>343</v>
      </c>
      <c r="E100" s="1358"/>
      <c r="F100" s="1358"/>
      <c r="G100" s="1358"/>
      <c r="H100" s="1358"/>
      <c r="I100" s="1358"/>
      <c r="J100" s="1358"/>
      <c r="K100" s="1358"/>
      <c r="L100" s="1358"/>
      <c r="M100" s="1358"/>
      <c r="N100" s="1358"/>
      <c r="O100" s="1358"/>
      <c r="P100" s="1359"/>
      <c r="Q100" s="1331"/>
      <c r="R100" s="1332"/>
      <c r="S100" s="1332"/>
      <c r="T100" s="1332"/>
      <c r="U100" s="1332"/>
      <c r="V100" s="1332"/>
      <c r="W100" s="1332"/>
      <c r="X100" s="1332"/>
      <c r="Y100" s="1332"/>
      <c r="Z100" s="1332"/>
      <c r="AA100" s="1332"/>
      <c r="AB100" s="1332"/>
      <c r="AC100" s="1332"/>
      <c r="AD100" s="1332"/>
      <c r="AE100" s="1332"/>
      <c r="AF100" s="1332"/>
      <c r="AG100" s="1332"/>
      <c r="AH100" s="1333"/>
    </row>
    <row r="101" spans="1:72" ht="28.5" customHeight="1" thickBot="1">
      <c r="C101" s="441" t="s">
        <v>235</v>
      </c>
      <c r="D101" s="1334" t="s">
        <v>431</v>
      </c>
      <c r="E101" s="1335"/>
      <c r="F101" s="1335"/>
      <c r="G101" s="1335"/>
      <c r="H101" s="1335"/>
      <c r="I101" s="1335"/>
      <c r="J101" s="1335"/>
      <c r="K101" s="1335"/>
      <c r="L101" s="1335"/>
      <c r="M101" s="1335"/>
      <c r="N101" s="1335"/>
      <c r="O101" s="1335"/>
      <c r="P101" s="1335"/>
      <c r="Q101" s="1336" t="e">
        <f>ROUNDDOWN(Q92/Q86,0)</f>
        <v>#DIV/0!</v>
      </c>
      <c r="R101" s="1337"/>
      <c r="S101" s="1337"/>
      <c r="T101" s="1337"/>
      <c r="U101" s="1337"/>
      <c r="V101" s="1337"/>
      <c r="W101" s="1337"/>
      <c r="X101" s="1337"/>
      <c r="Y101" s="1337"/>
      <c r="Z101" s="1337"/>
      <c r="AA101" s="1337"/>
      <c r="AB101" s="1337"/>
      <c r="AC101" s="1337"/>
      <c r="AD101" s="1337"/>
      <c r="AE101" s="1337"/>
      <c r="AF101" s="1337"/>
      <c r="AG101" s="1337"/>
      <c r="AH101" s="443" t="s">
        <v>18</v>
      </c>
    </row>
    <row r="102" spans="1:72" s="1" customFormat="1" ht="18" customHeight="1">
      <c r="A102" s="1324" t="s">
        <v>159</v>
      </c>
      <c r="B102" s="1324"/>
      <c r="C102" s="1325" t="s">
        <v>421</v>
      </c>
      <c r="D102" s="1325"/>
      <c r="E102" s="1325"/>
      <c r="F102" s="1325"/>
      <c r="G102" s="1325"/>
      <c r="H102" s="1325"/>
      <c r="I102" s="1325"/>
      <c r="J102" s="1325"/>
      <c r="K102" s="1325"/>
      <c r="L102" s="1325"/>
      <c r="M102" s="1325"/>
      <c r="N102" s="1325"/>
      <c r="O102" s="1325"/>
      <c r="P102" s="1325"/>
      <c r="Q102" s="1325"/>
      <c r="R102" s="1325"/>
      <c r="S102" s="1325"/>
      <c r="T102" s="1325"/>
      <c r="U102" s="1325"/>
      <c r="V102" s="1325"/>
      <c r="W102" s="1325"/>
      <c r="X102" s="1325"/>
      <c r="Y102" s="1325"/>
      <c r="Z102" s="1325"/>
      <c r="AA102" s="1325"/>
      <c r="AB102" s="1325"/>
      <c r="AC102" s="1325"/>
      <c r="AD102" s="1325"/>
      <c r="AE102" s="1325"/>
      <c r="AF102" s="1325"/>
      <c r="AG102" s="1325"/>
      <c r="AH102" s="1325"/>
      <c r="AN102" s="1326"/>
      <c r="AO102" s="1326"/>
      <c r="AP102" s="1326"/>
      <c r="AQ102" s="1326"/>
      <c r="AR102" s="1326"/>
      <c r="AS102" s="1326"/>
      <c r="AT102" s="1326"/>
      <c r="AU102" s="1326"/>
      <c r="AV102" s="1326"/>
      <c r="AW102" s="1326"/>
      <c r="AX102" s="1326"/>
      <c r="AY102" s="1326"/>
      <c r="AZ102" s="1326"/>
      <c r="BA102" s="1326"/>
      <c r="BB102" s="1326"/>
      <c r="BC102" s="1326"/>
      <c r="BD102" s="1326"/>
      <c r="BE102" s="1326"/>
      <c r="BF102" s="1326"/>
      <c r="BG102" s="1326"/>
      <c r="BH102" s="1326"/>
      <c r="BI102" s="1326"/>
      <c r="BJ102" s="1326"/>
      <c r="BK102" s="1326"/>
      <c r="BL102" s="1326"/>
      <c r="BM102" s="1326"/>
      <c r="BN102" s="1326"/>
      <c r="BO102" s="1326"/>
      <c r="BP102" s="1326"/>
      <c r="BQ102" s="1326"/>
      <c r="BR102" s="1326"/>
      <c r="BS102" s="1326"/>
      <c r="BT102" s="1326"/>
    </row>
    <row r="103" spans="1:72" s="1" customFormat="1" ht="18" customHeight="1">
      <c r="C103" s="1326"/>
      <c r="D103" s="1326"/>
      <c r="E103" s="1326"/>
      <c r="F103" s="1326"/>
      <c r="G103" s="1326"/>
      <c r="H103" s="1326"/>
      <c r="I103" s="1326"/>
      <c r="J103" s="1326"/>
      <c r="K103" s="1326"/>
      <c r="L103" s="1326"/>
      <c r="M103" s="1326"/>
      <c r="N103" s="1326"/>
      <c r="O103" s="1326"/>
      <c r="P103" s="1326"/>
      <c r="Q103" s="1326"/>
      <c r="R103" s="1326"/>
      <c r="S103" s="1326"/>
      <c r="T103" s="1326"/>
      <c r="U103" s="1326"/>
      <c r="V103" s="1326"/>
      <c r="W103" s="1326"/>
      <c r="X103" s="1326"/>
      <c r="Y103" s="1326"/>
      <c r="Z103" s="1326"/>
      <c r="AA103" s="1326"/>
      <c r="AB103" s="1326"/>
      <c r="AC103" s="1326"/>
      <c r="AD103" s="1326"/>
      <c r="AE103" s="1326"/>
      <c r="AF103" s="1326"/>
      <c r="AG103" s="1326"/>
      <c r="AH103" s="1326"/>
      <c r="AN103" s="1326"/>
      <c r="AO103" s="1326"/>
      <c r="AP103" s="1326"/>
      <c r="AQ103" s="1326"/>
      <c r="AR103" s="1326"/>
      <c r="AS103" s="1326"/>
      <c r="AT103" s="1326"/>
      <c r="AU103" s="1326"/>
      <c r="AV103" s="1326"/>
      <c r="AW103" s="1326"/>
      <c r="AX103" s="1326"/>
      <c r="AY103" s="1326"/>
      <c r="AZ103" s="1326"/>
      <c r="BA103" s="1326"/>
      <c r="BB103" s="1326"/>
      <c r="BC103" s="1326"/>
      <c r="BD103" s="1326"/>
      <c r="BE103" s="1326"/>
      <c r="BF103" s="1326"/>
      <c r="BG103" s="1326"/>
      <c r="BH103" s="1326"/>
      <c r="BI103" s="1326"/>
      <c r="BJ103" s="1326"/>
      <c r="BK103" s="1326"/>
      <c r="BL103" s="1326"/>
      <c r="BM103" s="1326"/>
      <c r="BN103" s="1326"/>
      <c r="BO103" s="1326"/>
      <c r="BP103" s="1326"/>
      <c r="BQ103" s="1326"/>
      <c r="BR103" s="1326"/>
      <c r="BS103" s="1326"/>
      <c r="BT103" s="1326"/>
    </row>
    <row r="104" spans="1:72" s="1" customFormat="1" ht="18" customHeight="1" thickBot="1">
      <c r="C104" s="1326"/>
      <c r="D104" s="1326"/>
      <c r="E104" s="1326"/>
      <c r="F104" s="1326"/>
      <c r="G104" s="1326"/>
      <c r="H104" s="1326"/>
      <c r="I104" s="1326"/>
      <c r="J104" s="1326"/>
      <c r="K104" s="1326"/>
      <c r="L104" s="1326"/>
      <c r="M104" s="1326"/>
      <c r="N104" s="1326"/>
      <c r="O104" s="1326"/>
      <c r="P104" s="1326"/>
      <c r="Q104" s="1326"/>
      <c r="R104" s="1326"/>
      <c r="S104" s="1326"/>
      <c r="T104" s="1326"/>
      <c r="U104" s="1326"/>
      <c r="V104" s="1326"/>
      <c r="W104" s="1326"/>
      <c r="X104" s="1326"/>
      <c r="Y104" s="1326"/>
      <c r="Z104" s="1326"/>
      <c r="AA104" s="1326"/>
      <c r="AB104" s="1326"/>
      <c r="AC104" s="1326"/>
      <c r="AD104" s="1326"/>
      <c r="AE104" s="1326"/>
      <c r="AF104" s="1326"/>
      <c r="AG104" s="1326"/>
      <c r="AH104" s="1326"/>
      <c r="AN104" s="1326"/>
      <c r="AO104" s="1326"/>
      <c r="AP104" s="1326"/>
      <c r="AQ104" s="1326"/>
      <c r="AR104" s="1326"/>
      <c r="AS104" s="1326"/>
      <c r="AT104" s="1326"/>
      <c r="AU104" s="1326"/>
      <c r="AV104" s="1326"/>
      <c r="AW104" s="1326"/>
      <c r="AX104" s="1326"/>
      <c r="AY104" s="1326"/>
      <c r="AZ104" s="1326"/>
      <c r="BA104" s="1326"/>
      <c r="BB104" s="1326"/>
      <c r="BC104" s="1326"/>
      <c r="BD104" s="1326"/>
      <c r="BE104" s="1326"/>
      <c r="BF104" s="1326"/>
      <c r="BG104" s="1326"/>
      <c r="BH104" s="1326"/>
      <c r="BI104" s="1326"/>
      <c r="BJ104" s="1326"/>
      <c r="BK104" s="1326"/>
      <c r="BL104" s="1326"/>
      <c r="BM104" s="1326"/>
      <c r="BN104" s="1326"/>
      <c r="BO104" s="1326"/>
      <c r="BP104" s="1326"/>
      <c r="BQ104" s="1326"/>
      <c r="BR104" s="1326"/>
      <c r="BS104" s="1326"/>
      <c r="BT104" s="1326"/>
    </row>
    <row r="105" spans="1:72" s="1" customFormat="1" ht="15" customHeight="1" thickTop="1" thickBot="1">
      <c r="B105" s="141"/>
      <c r="C105" s="141" t="s">
        <v>422</v>
      </c>
      <c r="D105" s="141"/>
      <c r="E105" s="141"/>
      <c r="F105" s="141"/>
      <c r="G105" s="141"/>
      <c r="H105" s="141"/>
      <c r="I105" s="141"/>
      <c r="J105" s="141"/>
      <c r="K105" s="141"/>
      <c r="L105" s="141"/>
      <c r="M105" s="141"/>
      <c r="N105" s="141"/>
      <c r="O105" s="141"/>
      <c r="P105" s="141"/>
      <c r="Q105" s="141"/>
      <c r="R105" s="141"/>
      <c r="S105" s="141"/>
      <c r="T105" s="141"/>
      <c r="U105" s="141"/>
      <c r="V105" s="141"/>
      <c r="W105" s="141"/>
      <c r="X105" s="141"/>
      <c r="Y105" s="141"/>
      <c r="Z105" s="141"/>
      <c r="AA105" s="141"/>
      <c r="AB105" s="141"/>
      <c r="AC105" s="141"/>
      <c r="AD105" s="141"/>
      <c r="AE105" s="141"/>
      <c r="AF105" s="141"/>
      <c r="AG105" s="141"/>
      <c r="AH105" s="2"/>
    </row>
    <row r="106" spans="1:72" s="1" customFormat="1" ht="9" customHeight="1" thickTop="1">
      <c r="B106" s="141"/>
      <c r="C106" s="141"/>
      <c r="D106" s="141"/>
      <c r="E106" s="141"/>
      <c r="F106" s="141"/>
      <c r="G106" s="141"/>
      <c r="H106" s="141"/>
      <c r="I106" s="141"/>
      <c r="J106" s="141"/>
      <c r="K106" s="141"/>
      <c r="L106" s="141"/>
      <c r="M106" s="141"/>
      <c r="N106" s="141"/>
      <c r="O106" s="141"/>
      <c r="P106" s="141"/>
      <c r="Q106" s="141"/>
      <c r="R106" s="141"/>
      <c r="S106" s="141"/>
      <c r="T106" s="141"/>
      <c r="U106" s="141"/>
      <c r="V106" s="141"/>
      <c r="W106" s="141"/>
      <c r="X106" s="141"/>
      <c r="Y106" s="141"/>
      <c r="Z106" s="141"/>
      <c r="AA106" s="141"/>
      <c r="AB106" s="141"/>
      <c r="AC106" s="141"/>
      <c r="AD106" s="141"/>
      <c r="AE106" s="141"/>
      <c r="AF106" s="141"/>
      <c r="AG106" s="141"/>
      <c r="AH106" s="16"/>
    </row>
    <row r="107" spans="1:72" ht="15.95" customHeight="1">
      <c r="C107" s="96" t="s">
        <v>38</v>
      </c>
    </row>
    <row r="108" spans="1:72" ht="15.95" customHeight="1">
      <c r="Q108" s="1339" t="s">
        <v>208</v>
      </c>
      <c r="R108" s="1339"/>
      <c r="S108" s="1339"/>
      <c r="T108" s="1339"/>
      <c r="U108" s="1339"/>
      <c r="V108" s="1339"/>
      <c r="W108" s="1339"/>
      <c r="X108" s="1339"/>
      <c r="Y108" s="823"/>
      <c r="Z108" s="823"/>
      <c r="AA108" s="823"/>
      <c r="AB108" s="823"/>
      <c r="AC108" s="823"/>
      <c r="AD108" s="823"/>
      <c r="AE108" s="823"/>
      <c r="AF108" s="823"/>
      <c r="AG108" s="823"/>
      <c r="AH108" s="823"/>
    </row>
    <row r="109" spans="1:72" ht="15.95" customHeight="1">
      <c r="S109" s="1330" t="s">
        <v>19</v>
      </c>
      <c r="T109" s="1330"/>
      <c r="U109" s="1330"/>
      <c r="V109" s="1330"/>
      <c r="W109" s="1330"/>
      <c r="X109" s="1330"/>
      <c r="Y109" s="818"/>
      <c r="Z109" s="818"/>
      <c r="AA109" s="818"/>
      <c r="AB109" s="818"/>
      <c r="AC109" s="818"/>
      <c r="AD109" s="818"/>
      <c r="AE109" s="818"/>
      <c r="AF109" s="818"/>
      <c r="AG109" s="818"/>
      <c r="AH109" s="818"/>
    </row>
    <row r="110" spans="1:72" ht="15.95" customHeight="1">
      <c r="S110" s="1330" t="s">
        <v>20</v>
      </c>
      <c r="T110" s="1330"/>
      <c r="U110" s="1330"/>
      <c r="V110" s="1330"/>
      <c r="W110" s="1330"/>
      <c r="X110" s="1330"/>
      <c r="Y110" s="818"/>
      <c r="Z110" s="818"/>
      <c r="AA110" s="818"/>
      <c r="AB110" s="818"/>
      <c r="AC110" s="818"/>
      <c r="AD110" s="818"/>
      <c r="AE110" s="818"/>
      <c r="AF110" s="818"/>
      <c r="AG110" s="818"/>
      <c r="AH110" s="818"/>
    </row>
  </sheetData>
  <sheetProtection insertRows="0"/>
  <mergeCells count="176">
    <mergeCell ref="Q12:Y12"/>
    <mergeCell ref="Z12:AH12"/>
    <mergeCell ref="F89:P89"/>
    <mergeCell ref="Q89:AG89"/>
    <mergeCell ref="D90:P90"/>
    <mergeCell ref="Q90:AG90"/>
    <mergeCell ref="D100:P100"/>
    <mergeCell ref="E73:P73"/>
    <mergeCell ref="E74:P74"/>
    <mergeCell ref="E94:P94"/>
    <mergeCell ref="E95:P95"/>
    <mergeCell ref="D18:P18"/>
    <mergeCell ref="Q18:AH18"/>
    <mergeCell ref="D43:P43"/>
    <mergeCell ref="Q43:AG43"/>
    <mergeCell ref="D44:P44"/>
    <mergeCell ref="Q44:AG44"/>
    <mergeCell ref="D45:P45"/>
    <mergeCell ref="Q45:AG45"/>
    <mergeCell ref="D39:AH39"/>
    <mergeCell ref="R14:AH14"/>
    <mergeCell ref="Q31:AG31"/>
    <mergeCell ref="Q38:AH38"/>
    <mergeCell ref="F28:P28"/>
    <mergeCell ref="Q11:AG11"/>
    <mergeCell ref="Q27:AG27"/>
    <mergeCell ref="Q94:AG94"/>
    <mergeCell ref="Q91:AG91"/>
    <mergeCell ref="D91:P91"/>
    <mergeCell ref="Q88:AG88"/>
    <mergeCell ref="D88:P88"/>
    <mergeCell ref="Q87:AG87"/>
    <mergeCell ref="D87:P87"/>
    <mergeCell ref="Q86:AG86"/>
    <mergeCell ref="D86:P86"/>
    <mergeCell ref="Q65:AG65"/>
    <mergeCell ref="D65:P65"/>
    <mergeCell ref="D34:I34"/>
    <mergeCell ref="R34:AH34"/>
    <mergeCell ref="D35:P37"/>
    <mergeCell ref="R35:AH35"/>
    <mergeCell ref="R36:AH36"/>
    <mergeCell ref="R37:AH37"/>
    <mergeCell ref="Q49:AG49"/>
    <mergeCell ref="D60:P60"/>
    <mergeCell ref="Q60:AG60"/>
    <mergeCell ref="D12:P13"/>
    <mergeCell ref="D38:P38"/>
    <mergeCell ref="F27:P27"/>
    <mergeCell ref="S110:X110"/>
    <mergeCell ref="Y110:AH110"/>
    <mergeCell ref="Q100:AH100"/>
    <mergeCell ref="D101:P101"/>
    <mergeCell ref="Q101:AG101"/>
    <mergeCell ref="D85:P85"/>
    <mergeCell ref="Q85:AG85"/>
    <mergeCell ref="Q74:AG74"/>
    <mergeCell ref="D70:P70"/>
    <mergeCell ref="Q70:AG70"/>
    <mergeCell ref="Q108:X108"/>
    <mergeCell ref="Y108:AH108"/>
    <mergeCell ref="S109:X109"/>
    <mergeCell ref="Y109:AH109"/>
    <mergeCell ref="D80:P80"/>
    <mergeCell ref="Q80:AG80"/>
    <mergeCell ref="D84:P84"/>
    <mergeCell ref="Q84:AG84"/>
    <mergeCell ref="D69:P69"/>
    <mergeCell ref="Q69:AG69"/>
    <mergeCell ref="A102:B102"/>
    <mergeCell ref="C102:AH104"/>
    <mergeCell ref="AN102:BT104"/>
    <mergeCell ref="Q95:AG95"/>
    <mergeCell ref="C96:C100"/>
    <mergeCell ref="D96:J96"/>
    <mergeCell ref="R96:AH96"/>
    <mergeCell ref="D97:P99"/>
    <mergeCell ref="R97:AH97"/>
    <mergeCell ref="R98:AH98"/>
    <mergeCell ref="R99:AH99"/>
    <mergeCell ref="C92:C95"/>
    <mergeCell ref="D92:P92"/>
    <mergeCell ref="Q92:AG93"/>
    <mergeCell ref="AH92:AH93"/>
    <mergeCell ref="D93:P93"/>
    <mergeCell ref="C75:C79"/>
    <mergeCell ref="D75:J75"/>
    <mergeCell ref="R75:AH75"/>
    <mergeCell ref="D76:P78"/>
    <mergeCell ref="R76:AH76"/>
    <mergeCell ref="R77:AH77"/>
    <mergeCell ref="R78:AH78"/>
    <mergeCell ref="D79:P79"/>
    <mergeCell ref="Q79:AH79"/>
    <mergeCell ref="C71:C74"/>
    <mergeCell ref="D71:P71"/>
    <mergeCell ref="Q71:AG72"/>
    <mergeCell ref="AH71:AH72"/>
    <mergeCell ref="D72:P72"/>
    <mergeCell ref="Q73:AG73"/>
    <mergeCell ref="D63:P63"/>
    <mergeCell ref="Q63:AG63"/>
    <mergeCell ref="D64:P64"/>
    <mergeCell ref="Q64:AG64"/>
    <mergeCell ref="F68:P68"/>
    <mergeCell ref="Q68:AG68"/>
    <mergeCell ref="D66:P66"/>
    <mergeCell ref="Q66:AG66"/>
    <mergeCell ref="D67:P67"/>
    <mergeCell ref="Q67:AG67"/>
    <mergeCell ref="D14:I14"/>
    <mergeCell ref="C55:C59"/>
    <mergeCell ref="D55:J55"/>
    <mergeCell ref="R55:AH55"/>
    <mergeCell ref="D56:P58"/>
    <mergeCell ref="R56:AH56"/>
    <mergeCell ref="R57:AH57"/>
    <mergeCell ref="R58:AH58"/>
    <mergeCell ref="D59:P59"/>
    <mergeCell ref="Q59:AH59"/>
    <mergeCell ref="C32:C33"/>
    <mergeCell ref="R15:AH15"/>
    <mergeCell ref="R16:AH16"/>
    <mergeCell ref="R17:AH17"/>
    <mergeCell ref="Q26:AG26"/>
    <mergeCell ref="Q28:AG28"/>
    <mergeCell ref="D29:P29"/>
    <mergeCell ref="Q29:AG29"/>
    <mergeCell ref="D31:P31"/>
    <mergeCell ref="D32:P33"/>
    <mergeCell ref="Q32:Y32"/>
    <mergeCell ref="Z32:AH32"/>
    <mergeCell ref="Q33:Y33"/>
    <mergeCell ref="Z33:AH33"/>
    <mergeCell ref="C51:C54"/>
    <mergeCell ref="D51:P51"/>
    <mergeCell ref="Q51:AG52"/>
    <mergeCell ref="AH51:AH52"/>
    <mergeCell ref="D52:P52"/>
    <mergeCell ref="Q53:AG53"/>
    <mergeCell ref="Q54:AG54"/>
    <mergeCell ref="D46:P46"/>
    <mergeCell ref="Q46:AG46"/>
    <mergeCell ref="D47:P47"/>
    <mergeCell ref="Q47:AG47"/>
    <mergeCell ref="D50:P50"/>
    <mergeCell ref="Q50:AG50"/>
    <mergeCell ref="Q48:AG48"/>
    <mergeCell ref="F48:P48"/>
    <mergeCell ref="D49:P49"/>
    <mergeCell ref="E53:P53"/>
    <mergeCell ref="E54:P54"/>
    <mergeCell ref="B2:AH2"/>
    <mergeCell ref="P4:U4"/>
    <mergeCell ref="V4:AH4"/>
    <mergeCell ref="P5:U5"/>
    <mergeCell ref="V5:AH5"/>
    <mergeCell ref="P6:U6"/>
    <mergeCell ref="V6:AH6"/>
    <mergeCell ref="D19:AH19"/>
    <mergeCell ref="F26:P26"/>
    <mergeCell ref="P7:U7"/>
    <mergeCell ref="D22:P22"/>
    <mergeCell ref="Q22:AG22"/>
    <mergeCell ref="D23:P23"/>
    <mergeCell ref="Q23:AH23"/>
    <mergeCell ref="C24:C29"/>
    <mergeCell ref="D24:P24"/>
    <mergeCell ref="Q24:AG25"/>
    <mergeCell ref="D25:P25"/>
    <mergeCell ref="Q10:AG10"/>
    <mergeCell ref="D11:P11"/>
    <mergeCell ref="C12:C13"/>
    <mergeCell ref="Q13:Y13"/>
    <mergeCell ref="Z13:AH13"/>
    <mergeCell ref="D15:P17"/>
  </mergeCells>
  <phoneticPr fontId="4"/>
  <dataValidations count="2">
    <dataValidation type="list" allowBlank="1" showInputMessage="1" showErrorMessage="1" sqref="Q55:Q58 Q75:Q78 Q96:Q99 Q14:Q17 Q34:Q37">
      <formula1>$AN$1:$AN$2</formula1>
    </dataValidation>
    <dataValidation type="list" allowBlank="1" showInputMessage="1" showErrorMessage="1" sqref="AH105">
      <formula1>$AM$1:$AM$2</formula1>
    </dataValidation>
  </dataValidations>
  <printOptions horizontalCentered="1"/>
  <pageMargins left="0.59055118110236227" right="0.59055118110236227" top="0.62992125984251968" bottom="0.39370078740157483" header="0.35433070866141736" footer="0.23622047244094491"/>
  <pageSetup paperSize="9" scale="87" fitToHeight="3" orientation="portrait" r:id="rId1"/>
  <headerFooter alignWithMargins="0"/>
  <rowBreaks count="1" manualBreakCount="1">
    <brk id="74" max="3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E52"/>
  <sheetViews>
    <sheetView showGridLines="0" view="pageBreakPreview" zoomScale="55" zoomScaleNormal="100" zoomScaleSheetLayoutView="55" workbookViewId="0">
      <selection activeCell="T14" sqref="T14"/>
    </sheetView>
  </sheetViews>
  <sheetFormatPr defaultColWidth="9.125" defaultRowHeight="12"/>
  <cols>
    <col min="1" max="3" width="4.625" style="124" customWidth="1"/>
    <col min="4" max="4" width="15" style="124" customWidth="1"/>
    <col min="5" max="5" width="7.125" style="124" customWidth="1"/>
    <col min="6" max="6" width="16" style="124" customWidth="1"/>
    <col min="7" max="7" width="7.75" style="124" customWidth="1"/>
    <col min="8" max="8" width="10.125" style="124" customWidth="1"/>
    <col min="9" max="10" width="8.5" style="124" customWidth="1"/>
    <col min="11" max="13" width="15.75" style="124" customWidth="1"/>
    <col min="14" max="14" width="18.75" style="124" customWidth="1"/>
    <col min="15" max="15" width="14.75" style="124" customWidth="1"/>
    <col min="16" max="16" width="15.75" style="124" customWidth="1"/>
    <col min="17" max="17" width="18.75" style="124" customWidth="1"/>
    <col min="18" max="20" width="15.75" style="124" customWidth="1"/>
    <col min="21" max="21" width="18.75" style="124" customWidth="1"/>
    <col min="22" max="22" width="15.75" style="124" customWidth="1"/>
    <col min="23" max="23" width="18.75" style="124" customWidth="1"/>
    <col min="24" max="26" width="15.75" style="124" customWidth="1"/>
    <col min="27" max="27" width="18.75" style="124" customWidth="1"/>
    <col min="28" max="29" width="15.625" style="124" customWidth="1"/>
    <col min="30" max="30" width="2.5" style="124" customWidth="1"/>
    <col min="31" max="16384" width="9.125" style="124"/>
  </cols>
  <sheetData>
    <row r="1" spans="1:30" ht="33.6" customHeight="1">
      <c r="A1" s="173" t="s">
        <v>573</v>
      </c>
      <c r="W1" s="1054" t="s">
        <v>261</v>
      </c>
      <c r="X1" s="1397"/>
      <c r="Y1" s="1057">
        <f>'Ｒ元用【様式５】実績報告書Ⅰ '!V5:AH5</f>
        <v>0</v>
      </c>
      <c r="Z1" s="1058"/>
      <c r="AA1" s="1058"/>
      <c r="AB1" s="1058"/>
      <c r="AC1" s="1059"/>
    </row>
    <row r="2" spans="1:30" ht="33.6" customHeight="1">
      <c r="A2" s="123"/>
      <c r="W2" s="1055"/>
      <c r="X2" s="1398"/>
      <c r="Y2" s="1060"/>
      <c r="Z2" s="1061"/>
      <c r="AA2" s="1061"/>
      <c r="AB2" s="1061"/>
      <c r="AC2" s="1062"/>
    </row>
    <row r="3" spans="1:30" ht="24.75" customHeight="1" thickBot="1">
      <c r="A3" s="1066" t="s">
        <v>262</v>
      </c>
      <c r="B3" s="1066"/>
      <c r="C3" s="1066"/>
      <c r="D3" s="1066"/>
      <c r="E3" s="1066"/>
      <c r="F3" s="1066"/>
      <c r="G3" s="1066"/>
      <c r="H3" s="1066"/>
      <c r="I3" s="1066"/>
      <c r="J3" s="1066"/>
      <c r="K3" s="1066"/>
      <c r="L3" s="1066"/>
      <c r="M3" s="1066"/>
      <c r="N3" s="174"/>
      <c r="O3" s="125"/>
      <c r="P3" s="125"/>
      <c r="Q3" s="125"/>
      <c r="R3" s="175"/>
      <c r="S3" s="175"/>
      <c r="T3" s="175"/>
      <c r="U3" s="175"/>
      <c r="V3" s="175"/>
      <c r="W3" s="1056"/>
      <c r="X3" s="1399"/>
      <c r="Y3" s="1063"/>
      <c r="Z3" s="1064"/>
      <c r="AA3" s="1064"/>
      <c r="AB3" s="1064"/>
      <c r="AC3" s="1065"/>
      <c r="AD3" s="176"/>
    </row>
    <row r="4" spans="1:30" ht="10.9" customHeight="1" thickBot="1">
      <c r="A4" s="174"/>
      <c r="B4" s="174"/>
      <c r="C4" s="174"/>
      <c r="D4" s="174"/>
      <c r="E4" s="174"/>
      <c r="F4" s="174"/>
      <c r="G4" s="174"/>
      <c r="H4" s="174"/>
      <c r="I4" s="174"/>
      <c r="J4" s="174"/>
      <c r="K4" s="174"/>
      <c r="L4" s="174"/>
      <c r="M4" s="174"/>
      <c r="N4" s="174"/>
      <c r="O4" s="125"/>
      <c r="P4" s="125"/>
      <c r="Q4" s="125"/>
      <c r="R4" s="175"/>
      <c r="S4" s="175"/>
      <c r="T4" s="175"/>
      <c r="U4" s="175"/>
      <c r="V4" s="175"/>
      <c r="W4" s="125"/>
      <c r="X4" s="175"/>
      <c r="Y4" s="175"/>
      <c r="Z4" s="175"/>
      <c r="AA4" s="284"/>
      <c r="AB4" s="285"/>
      <c r="AC4" s="127"/>
      <c r="AD4" s="176"/>
    </row>
    <row r="5" spans="1:30" ht="19.899999999999999" customHeight="1">
      <c r="A5" s="1067" t="s">
        <v>263</v>
      </c>
      <c r="B5" s="1070" t="s">
        <v>264</v>
      </c>
      <c r="C5" s="1071"/>
      <c r="D5" s="1072"/>
      <c r="E5" s="1079" t="s">
        <v>265</v>
      </c>
      <c r="F5" s="1079" t="s">
        <v>266</v>
      </c>
      <c r="G5" s="1079" t="s">
        <v>521</v>
      </c>
      <c r="H5" s="1079" t="s">
        <v>522</v>
      </c>
      <c r="I5" s="1079" t="s">
        <v>523</v>
      </c>
      <c r="J5" s="1082" t="s">
        <v>267</v>
      </c>
      <c r="K5" s="1384" t="s">
        <v>268</v>
      </c>
      <c r="L5" s="1385"/>
      <c r="M5" s="1385"/>
      <c r="N5" s="1386"/>
      <c r="O5" s="1387" t="s">
        <v>269</v>
      </c>
      <c r="P5" s="1396" t="s">
        <v>524</v>
      </c>
      <c r="Q5" s="1388" t="s">
        <v>503</v>
      </c>
      <c r="R5" s="1391" t="s">
        <v>363</v>
      </c>
      <c r="S5" s="1392"/>
      <c r="T5" s="1392"/>
      <c r="U5" s="1393"/>
      <c r="V5" s="1389" t="s">
        <v>525</v>
      </c>
      <c r="W5" s="1388" t="s">
        <v>508</v>
      </c>
      <c r="X5" s="1394" t="s">
        <v>526</v>
      </c>
      <c r="Y5" s="1389" t="s">
        <v>527</v>
      </c>
      <c r="Z5" s="1388" t="s">
        <v>509</v>
      </c>
      <c r="AA5" s="1104" t="s">
        <v>510</v>
      </c>
      <c r="AB5" s="1095" t="s">
        <v>272</v>
      </c>
      <c r="AC5" s="1097"/>
      <c r="AD5" s="178"/>
    </row>
    <row r="6" spans="1:30" ht="51.6" customHeight="1" thickBot="1">
      <c r="A6" s="1069"/>
      <c r="B6" s="1076"/>
      <c r="C6" s="1077"/>
      <c r="D6" s="1078"/>
      <c r="E6" s="1081"/>
      <c r="F6" s="1081"/>
      <c r="G6" s="1081"/>
      <c r="H6" s="1081"/>
      <c r="I6" s="1081"/>
      <c r="J6" s="1084"/>
      <c r="K6" s="179" t="s">
        <v>273</v>
      </c>
      <c r="L6" s="180" t="s">
        <v>274</v>
      </c>
      <c r="M6" s="181" t="s">
        <v>275</v>
      </c>
      <c r="N6" s="128" t="s">
        <v>276</v>
      </c>
      <c r="O6" s="1119"/>
      <c r="P6" s="1119"/>
      <c r="Q6" s="1121"/>
      <c r="R6" s="182" t="s">
        <v>504</v>
      </c>
      <c r="S6" s="183" t="s">
        <v>505</v>
      </c>
      <c r="T6" s="184" t="s">
        <v>506</v>
      </c>
      <c r="U6" s="282" t="s">
        <v>507</v>
      </c>
      <c r="V6" s="1390"/>
      <c r="W6" s="1121"/>
      <c r="X6" s="1395"/>
      <c r="Y6" s="1390"/>
      <c r="Z6" s="1121"/>
      <c r="AA6" s="1106"/>
      <c r="AB6" s="1101"/>
      <c r="AC6" s="1103"/>
      <c r="AD6" s="185"/>
    </row>
    <row r="7" spans="1:30" ht="30" customHeight="1">
      <c r="A7" s="186">
        <v>1</v>
      </c>
      <c r="B7" s="1107"/>
      <c r="C7" s="1107"/>
      <c r="D7" s="1107"/>
      <c r="E7" s="187"/>
      <c r="F7" s="187"/>
      <c r="G7" s="187"/>
      <c r="H7" s="187"/>
      <c r="I7" s="188"/>
      <c r="J7" s="189"/>
      <c r="K7" s="222"/>
      <c r="L7" s="223"/>
      <c r="M7" s="223"/>
      <c r="N7" s="444">
        <f t="shared" ref="N7:N36" si="0">SUM(K7:M7)</f>
        <v>0</v>
      </c>
      <c r="O7" s="224"/>
      <c r="P7" s="224"/>
      <c r="Q7" s="445">
        <f>SUM(N7:P7)</f>
        <v>0</v>
      </c>
      <c r="R7" s="225"/>
      <c r="S7" s="223"/>
      <c r="T7" s="224"/>
      <c r="U7" s="446">
        <f t="shared" ref="U7:U36" si="1">SUM(R7:T7)</f>
        <v>0</v>
      </c>
      <c r="V7" s="224"/>
      <c r="W7" s="445">
        <f>SUM(U7:V7)</f>
        <v>0</v>
      </c>
      <c r="X7" s="222"/>
      <c r="Y7" s="224"/>
      <c r="Z7" s="445">
        <f>SUM(X7:Y7)</f>
        <v>0</v>
      </c>
      <c r="AA7" s="447">
        <f>W7-Q7-Z7</f>
        <v>0</v>
      </c>
      <c r="AB7" s="1383"/>
      <c r="AC7" s="1109"/>
      <c r="AD7" s="190"/>
    </row>
    <row r="8" spans="1:30" ht="30" customHeight="1">
      <c r="A8" s="191">
        <f>A7+1</f>
        <v>2</v>
      </c>
      <c r="B8" s="1110"/>
      <c r="C8" s="1111"/>
      <c r="D8" s="1112"/>
      <c r="E8" s="192"/>
      <c r="F8" s="193"/>
      <c r="G8" s="194"/>
      <c r="H8" s="194"/>
      <c r="I8" s="195"/>
      <c r="J8" s="196"/>
      <c r="K8" s="226"/>
      <c r="L8" s="227"/>
      <c r="M8" s="227"/>
      <c r="N8" s="448">
        <f t="shared" si="0"/>
        <v>0</v>
      </c>
      <c r="O8" s="228"/>
      <c r="P8" s="243"/>
      <c r="Q8" s="449">
        <f t="shared" ref="Q8:Q37" si="2">SUM(N8:P8)</f>
        <v>0</v>
      </c>
      <c r="R8" s="229"/>
      <c r="S8" s="227"/>
      <c r="T8" s="228"/>
      <c r="U8" s="450">
        <f t="shared" si="1"/>
        <v>0</v>
      </c>
      <c r="V8" s="228"/>
      <c r="W8" s="449">
        <f t="shared" ref="W8:W37" si="3">SUM(U8:V8)</f>
        <v>0</v>
      </c>
      <c r="X8" s="226"/>
      <c r="Y8" s="228"/>
      <c r="Z8" s="449">
        <f t="shared" ref="Z8:Z37" si="4">SUM(X8:Y8)</f>
        <v>0</v>
      </c>
      <c r="AA8" s="451">
        <f>W8-Q8-Z8</f>
        <v>0</v>
      </c>
      <c r="AB8" s="1382"/>
      <c r="AC8" s="1114"/>
      <c r="AD8" s="190"/>
    </row>
    <row r="9" spans="1:30" ht="30" customHeight="1">
      <c r="A9" s="197">
        <f t="shared" ref="A9:A35" si="5">A8+1</f>
        <v>3</v>
      </c>
      <c r="B9" s="1110"/>
      <c r="C9" s="1111"/>
      <c r="D9" s="1112"/>
      <c r="E9" s="193"/>
      <c r="F9" s="193"/>
      <c r="G9" s="193"/>
      <c r="H9" s="193"/>
      <c r="I9" s="198"/>
      <c r="J9" s="199"/>
      <c r="K9" s="230"/>
      <c r="L9" s="231"/>
      <c r="M9" s="231"/>
      <c r="N9" s="448">
        <f t="shared" si="0"/>
        <v>0</v>
      </c>
      <c r="O9" s="232"/>
      <c r="P9" s="239"/>
      <c r="Q9" s="449">
        <f t="shared" si="2"/>
        <v>0</v>
      </c>
      <c r="R9" s="233"/>
      <c r="S9" s="231"/>
      <c r="T9" s="232"/>
      <c r="U9" s="450">
        <f t="shared" si="1"/>
        <v>0</v>
      </c>
      <c r="V9" s="228"/>
      <c r="W9" s="449">
        <f t="shared" si="3"/>
        <v>0</v>
      </c>
      <c r="X9" s="226"/>
      <c r="Y9" s="228"/>
      <c r="Z9" s="449">
        <f t="shared" si="4"/>
        <v>0</v>
      </c>
      <c r="AA9" s="451">
        <f t="shared" ref="AA9:AA37" si="6">W9-Q9-Z9</f>
        <v>0</v>
      </c>
      <c r="AB9" s="1379"/>
      <c r="AC9" s="1378"/>
      <c r="AD9" s="190"/>
    </row>
    <row r="10" spans="1:30" ht="30" customHeight="1">
      <c r="A10" s="197">
        <f t="shared" si="5"/>
        <v>4</v>
      </c>
      <c r="B10" s="1110"/>
      <c r="C10" s="1111"/>
      <c r="D10" s="1112"/>
      <c r="E10" s="193"/>
      <c r="F10" s="193"/>
      <c r="G10" s="193"/>
      <c r="H10" s="193"/>
      <c r="I10" s="198"/>
      <c r="J10" s="199"/>
      <c r="K10" s="230"/>
      <c r="L10" s="231"/>
      <c r="M10" s="231"/>
      <c r="N10" s="448">
        <f t="shared" si="0"/>
        <v>0</v>
      </c>
      <c r="O10" s="232"/>
      <c r="P10" s="239"/>
      <c r="Q10" s="449">
        <f t="shared" si="2"/>
        <v>0</v>
      </c>
      <c r="R10" s="233"/>
      <c r="S10" s="231"/>
      <c r="T10" s="232"/>
      <c r="U10" s="450">
        <f t="shared" si="1"/>
        <v>0</v>
      </c>
      <c r="V10" s="228"/>
      <c r="W10" s="449">
        <f t="shared" si="3"/>
        <v>0</v>
      </c>
      <c r="X10" s="226"/>
      <c r="Y10" s="228"/>
      <c r="Z10" s="449">
        <f t="shared" si="4"/>
        <v>0</v>
      </c>
      <c r="AA10" s="451">
        <f t="shared" si="6"/>
        <v>0</v>
      </c>
      <c r="AB10" s="1380"/>
      <c r="AC10" s="1381"/>
      <c r="AD10" s="190"/>
    </row>
    <row r="11" spans="1:30" ht="30" customHeight="1">
      <c r="A11" s="197">
        <f t="shared" si="5"/>
        <v>5</v>
      </c>
      <c r="B11" s="1110"/>
      <c r="C11" s="1111"/>
      <c r="D11" s="1112"/>
      <c r="E11" s="193"/>
      <c r="F11" s="193"/>
      <c r="G11" s="193"/>
      <c r="H11" s="193"/>
      <c r="I11" s="198"/>
      <c r="J11" s="199"/>
      <c r="K11" s="230"/>
      <c r="L11" s="231"/>
      <c r="M11" s="231"/>
      <c r="N11" s="448">
        <f t="shared" si="0"/>
        <v>0</v>
      </c>
      <c r="O11" s="232"/>
      <c r="P11" s="239"/>
      <c r="Q11" s="449">
        <f t="shared" si="2"/>
        <v>0</v>
      </c>
      <c r="R11" s="233"/>
      <c r="S11" s="231"/>
      <c r="T11" s="232"/>
      <c r="U11" s="450">
        <f t="shared" si="1"/>
        <v>0</v>
      </c>
      <c r="V11" s="228"/>
      <c r="W11" s="449">
        <f t="shared" si="3"/>
        <v>0</v>
      </c>
      <c r="X11" s="226"/>
      <c r="Y11" s="228"/>
      <c r="Z11" s="449">
        <f t="shared" si="4"/>
        <v>0</v>
      </c>
      <c r="AA11" s="451">
        <f t="shared" si="6"/>
        <v>0</v>
      </c>
      <c r="AB11" s="1382"/>
      <c r="AC11" s="1114"/>
      <c r="AD11" s="190"/>
    </row>
    <row r="12" spans="1:30" ht="30" customHeight="1">
      <c r="A12" s="197">
        <f t="shared" si="5"/>
        <v>6</v>
      </c>
      <c r="B12" s="1110"/>
      <c r="C12" s="1111"/>
      <c r="D12" s="1112"/>
      <c r="E12" s="193"/>
      <c r="F12" s="193"/>
      <c r="G12" s="192"/>
      <c r="H12" s="192"/>
      <c r="I12" s="200"/>
      <c r="J12" s="201"/>
      <c r="K12" s="230"/>
      <c r="L12" s="231"/>
      <c r="M12" s="232"/>
      <c r="N12" s="448">
        <f t="shared" si="0"/>
        <v>0</v>
      </c>
      <c r="O12" s="232"/>
      <c r="P12" s="239"/>
      <c r="Q12" s="449">
        <f t="shared" si="2"/>
        <v>0</v>
      </c>
      <c r="R12" s="233"/>
      <c r="S12" s="231"/>
      <c r="T12" s="232"/>
      <c r="U12" s="450">
        <f t="shared" si="1"/>
        <v>0</v>
      </c>
      <c r="V12" s="228"/>
      <c r="W12" s="449">
        <f t="shared" si="3"/>
        <v>0</v>
      </c>
      <c r="X12" s="226"/>
      <c r="Y12" s="228"/>
      <c r="Z12" s="449">
        <f t="shared" si="4"/>
        <v>0</v>
      </c>
      <c r="AA12" s="451">
        <f t="shared" si="6"/>
        <v>0</v>
      </c>
      <c r="AB12" s="1377"/>
      <c r="AC12" s="1378"/>
      <c r="AD12" s="190"/>
    </row>
    <row r="13" spans="1:30" ht="30" customHeight="1">
      <c r="A13" s="197">
        <f t="shared" si="5"/>
        <v>7</v>
      </c>
      <c r="B13" s="1110"/>
      <c r="C13" s="1111"/>
      <c r="D13" s="1112"/>
      <c r="E13" s="193"/>
      <c r="F13" s="193"/>
      <c r="G13" s="193"/>
      <c r="H13" s="193"/>
      <c r="I13" s="198"/>
      <c r="J13" s="199"/>
      <c r="K13" s="230"/>
      <c r="L13" s="231"/>
      <c r="M13" s="232"/>
      <c r="N13" s="448">
        <f t="shared" si="0"/>
        <v>0</v>
      </c>
      <c r="O13" s="232"/>
      <c r="P13" s="239"/>
      <c r="Q13" s="449">
        <f t="shared" si="2"/>
        <v>0</v>
      </c>
      <c r="R13" s="233"/>
      <c r="S13" s="231"/>
      <c r="T13" s="232"/>
      <c r="U13" s="450">
        <f t="shared" si="1"/>
        <v>0</v>
      </c>
      <c r="V13" s="228"/>
      <c r="W13" s="449">
        <f t="shared" si="3"/>
        <v>0</v>
      </c>
      <c r="X13" s="226"/>
      <c r="Y13" s="228"/>
      <c r="Z13" s="449">
        <f t="shared" si="4"/>
        <v>0</v>
      </c>
      <c r="AA13" s="451">
        <f t="shared" si="6"/>
        <v>0</v>
      </c>
      <c r="AB13" s="1377"/>
      <c r="AC13" s="1378"/>
      <c r="AD13" s="190"/>
    </row>
    <row r="14" spans="1:30" ht="30" customHeight="1">
      <c r="A14" s="197">
        <f t="shared" si="5"/>
        <v>8</v>
      </c>
      <c r="B14" s="1131"/>
      <c r="C14" s="1131"/>
      <c r="D14" s="1131"/>
      <c r="E14" s="300"/>
      <c r="F14" s="300"/>
      <c r="G14" s="300"/>
      <c r="H14" s="193"/>
      <c r="I14" s="198"/>
      <c r="J14" s="198"/>
      <c r="K14" s="234"/>
      <c r="L14" s="231"/>
      <c r="M14" s="232"/>
      <c r="N14" s="448">
        <f t="shared" si="0"/>
        <v>0</v>
      </c>
      <c r="O14" s="232"/>
      <c r="P14" s="239"/>
      <c r="Q14" s="449">
        <f t="shared" si="2"/>
        <v>0</v>
      </c>
      <c r="R14" s="236"/>
      <c r="S14" s="231"/>
      <c r="T14" s="232"/>
      <c r="U14" s="450">
        <f t="shared" si="1"/>
        <v>0</v>
      </c>
      <c r="V14" s="228"/>
      <c r="W14" s="449">
        <f t="shared" si="3"/>
        <v>0</v>
      </c>
      <c r="X14" s="226"/>
      <c r="Y14" s="228"/>
      <c r="Z14" s="449">
        <f t="shared" si="4"/>
        <v>0</v>
      </c>
      <c r="AA14" s="451">
        <f t="shared" si="6"/>
        <v>0</v>
      </c>
      <c r="AB14" s="1377"/>
      <c r="AC14" s="1378"/>
      <c r="AD14" s="190"/>
    </row>
    <row r="15" spans="1:30" ht="30" customHeight="1">
      <c r="A15" s="197">
        <f t="shared" si="5"/>
        <v>9</v>
      </c>
      <c r="B15" s="1131"/>
      <c r="C15" s="1131"/>
      <c r="D15" s="1131"/>
      <c r="E15" s="300"/>
      <c r="F15" s="300"/>
      <c r="G15" s="300"/>
      <c r="H15" s="193"/>
      <c r="I15" s="198"/>
      <c r="J15" s="198"/>
      <c r="K15" s="234"/>
      <c r="L15" s="231"/>
      <c r="M15" s="232"/>
      <c r="N15" s="448">
        <f t="shared" si="0"/>
        <v>0</v>
      </c>
      <c r="O15" s="232"/>
      <c r="P15" s="239"/>
      <c r="Q15" s="449">
        <f t="shared" si="2"/>
        <v>0</v>
      </c>
      <c r="R15" s="236"/>
      <c r="S15" s="231"/>
      <c r="T15" s="232"/>
      <c r="U15" s="450">
        <f t="shared" si="1"/>
        <v>0</v>
      </c>
      <c r="V15" s="228"/>
      <c r="W15" s="449">
        <f t="shared" si="3"/>
        <v>0</v>
      </c>
      <c r="X15" s="226"/>
      <c r="Y15" s="228"/>
      <c r="Z15" s="449">
        <f t="shared" si="4"/>
        <v>0</v>
      </c>
      <c r="AA15" s="451">
        <f t="shared" si="6"/>
        <v>0</v>
      </c>
      <c r="AB15" s="1377"/>
      <c r="AC15" s="1378"/>
      <c r="AD15" s="190"/>
    </row>
    <row r="16" spans="1:30" ht="30" customHeight="1">
      <c r="A16" s="197">
        <f t="shared" si="5"/>
        <v>10</v>
      </c>
      <c r="B16" s="1131"/>
      <c r="C16" s="1131"/>
      <c r="D16" s="1131"/>
      <c r="E16" s="300"/>
      <c r="F16" s="300"/>
      <c r="G16" s="300"/>
      <c r="H16" s="193"/>
      <c r="I16" s="198"/>
      <c r="J16" s="198"/>
      <c r="K16" s="234"/>
      <c r="L16" s="231"/>
      <c r="M16" s="232"/>
      <c r="N16" s="448">
        <f t="shared" si="0"/>
        <v>0</v>
      </c>
      <c r="O16" s="232"/>
      <c r="P16" s="239"/>
      <c r="Q16" s="449">
        <f t="shared" si="2"/>
        <v>0</v>
      </c>
      <c r="R16" s="236"/>
      <c r="S16" s="231"/>
      <c r="T16" s="232"/>
      <c r="U16" s="450">
        <f t="shared" si="1"/>
        <v>0</v>
      </c>
      <c r="V16" s="228"/>
      <c r="W16" s="449">
        <f t="shared" si="3"/>
        <v>0</v>
      </c>
      <c r="X16" s="226"/>
      <c r="Y16" s="228"/>
      <c r="Z16" s="449">
        <f t="shared" si="4"/>
        <v>0</v>
      </c>
      <c r="AA16" s="451">
        <f t="shared" si="6"/>
        <v>0</v>
      </c>
      <c r="AB16" s="1377"/>
      <c r="AC16" s="1378"/>
      <c r="AD16" s="190"/>
    </row>
    <row r="17" spans="1:30" ht="30" customHeight="1">
      <c r="A17" s="197">
        <f t="shared" si="5"/>
        <v>11</v>
      </c>
      <c r="B17" s="1131"/>
      <c r="C17" s="1131"/>
      <c r="D17" s="1131"/>
      <c r="E17" s="300"/>
      <c r="F17" s="300"/>
      <c r="G17" s="300"/>
      <c r="H17" s="193"/>
      <c r="I17" s="198"/>
      <c r="J17" s="198"/>
      <c r="K17" s="234"/>
      <c r="L17" s="231"/>
      <c r="M17" s="232"/>
      <c r="N17" s="448">
        <f t="shared" si="0"/>
        <v>0</v>
      </c>
      <c r="O17" s="232"/>
      <c r="P17" s="239"/>
      <c r="Q17" s="449">
        <f t="shared" si="2"/>
        <v>0</v>
      </c>
      <c r="R17" s="236"/>
      <c r="S17" s="231"/>
      <c r="T17" s="232"/>
      <c r="U17" s="450">
        <f t="shared" si="1"/>
        <v>0</v>
      </c>
      <c r="V17" s="228"/>
      <c r="W17" s="449">
        <f t="shared" si="3"/>
        <v>0</v>
      </c>
      <c r="X17" s="226"/>
      <c r="Y17" s="228"/>
      <c r="Z17" s="449">
        <f t="shared" si="4"/>
        <v>0</v>
      </c>
      <c r="AA17" s="451">
        <f t="shared" si="6"/>
        <v>0</v>
      </c>
      <c r="AB17" s="1377"/>
      <c r="AC17" s="1378"/>
      <c r="AD17" s="190"/>
    </row>
    <row r="18" spans="1:30" ht="30" customHeight="1">
      <c r="A18" s="197">
        <f t="shared" si="5"/>
        <v>12</v>
      </c>
      <c r="B18" s="1131"/>
      <c r="C18" s="1131"/>
      <c r="D18" s="1131"/>
      <c r="E18" s="300"/>
      <c r="F18" s="300"/>
      <c r="G18" s="300"/>
      <c r="H18" s="193"/>
      <c r="I18" s="198"/>
      <c r="J18" s="198"/>
      <c r="K18" s="234"/>
      <c r="L18" s="231"/>
      <c r="M18" s="232"/>
      <c r="N18" s="448">
        <f t="shared" si="0"/>
        <v>0</v>
      </c>
      <c r="O18" s="232"/>
      <c r="P18" s="239"/>
      <c r="Q18" s="449">
        <f t="shared" si="2"/>
        <v>0</v>
      </c>
      <c r="R18" s="236"/>
      <c r="S18" s="231"/>
      <c r="T18" s="232"/>
      <c r="U18" s="450">
        <f t="shared" si="1"/>
        <v>0</v>
      </c>
      <c r="V18" s="228"/>
      <c r="W18" s="449">
        <f t="shared" si="3"/>
        <v>0</v>
      </c>
      <c r="X18" s="226"/>
      <c r="Y18" s="228"/>
      <c r="Z18" s="449">
        <f t="shared" si="4"/>
        <v>0</v>
      </c>
      <c r="AA18" s="451">
        <f t="shared" si="6"/>
        <v>0</v>
      </c>
      <c r="AB18" s="1377"/>
      <c r="AC18" s="1378"/>
      <c r="AD18" s="190"/>
    </row>
    <row r="19" spans="1:30" ht="30" customHeight="1">
      <c r="A19" s="197">
        <f t="shared" si="5"/>
        <v>13</v>
      </c>
      <c r="B19" s="1131"/>
      <c r="C19" s="1131"/>
      <c r="D19" s="1131"/>
      <c r="E19" s="300"/>
      <c r="F19" s="300"/>
      <c r="G19" s="300"/>
      <c r="H19" s="193"/>
      <c r="I19" s="198"/>
      <c r="J19" s="198"/>
      <c r="K19" s="234"/>
      <c r="L19" s="231"/>
      <c r="M19" s="232"/>
      <c r="N19" s="448">
        <f t="shared" si="0"/>
        <v>0</v>
      </c>
      <c r="O19" s="232"/>
      <c r="P19" s="239"/>
      <c r="Q19" s="449">
        <f t="shared" si="2"/>
        <v>0</v>
      </c>
      <c r="R19" s="236"/>
      <c r="S19" s="231"/>
      <c r="T19" s="232"/>
      <c r="U19" s="450">
        <f t="shared" si="1"/>
        <v>0</v>
      </c>
      <c r="V19" s="228"/>
      <c r="W19" s="449">
        <f t="shared" si="3"/>
        <v>0</v>
      </c>
      <c r="X19" s="226"/>
      <c r="Y19" s="228"/>
      <c r="Z19" s="449">
        <f t="shared" si="4"/>
        <v>0</v>
      </c>
      <c r="AA19" s="451">
        <f t="shared" si="6"/>
        <v>0</v>
      </c>
      <c r="AB19" s="1377"/>
      <c r="AC19" s="1378"/>
      <c r="AD19" s="190"/>
    </row>
    <row r="20" spans="1:30" ht="30" customHeight="1">
      <c r="A20" s="197">
        <f t="shared" si="5"/>
        <v>14</v>
      </c>
      <c r="B20" s="1131"/>
      <c r="C20" s="1131"/>
      <c r="D20" s="1131"/>
      <c r="E20" s="300"/>
      <c r="F20" s="300"/>
      <c r="G20" s="300"/>
      <c r="H20" s="193"/>
      <c r="I20" s="198"/>
      <c r="J20" s="198"/>
      <c r="K20" s="234"/>
      <c r="L20" s="231"/>
      <c r="M20" s="232"/>
      <c r="N20" s="448">
        <f t="shared" si="0"/>
        <v>0</v>
      </c>
      <c r="O20" s="232"/>
      <c r="P20" s="239"/>
      <c r="Q20" s="449">
        <f t="shared" si="2"/>
        <v>0</v>
      </c>
      <c r="R20" s="236"/>
      <c r="S20" s="231"/>
      <c r="T20" s="232"/>
      <c r="U20" s="450">
        <f t="shared" si="1"/>
        <v>0</v>
      </c>
      <c r="V20" s="228"/>
      <c r="W20" s="449">
        <f t="shared" si="3"/>
        <v>0</v>
      </c>
      <c r="X20" s="226"/>
      <c r="Y20" s="228"/>
      <c r="Z20" s="449">
        <f t="shared" si="4"/>
        <v>0</v>
      </c>
      <c r="AA20" s="451">
        <f t="shared" si="6"/>
        <v>0</v>
      </c>
      <c r="AB20" s="1377"/>
      <c r="AC20" s="1378"/>
      <c r="AD20" s="190"/>
    </row>
    <row r="21" spans="1:30" ht="30" customHeight="1">
      <c r="A21" s="197">
        <f t="shared" si="5"/>
        <v>15</v>
      </c>
      <c r="B21" s="1131"/>
      <c r="C21" s="1131"/>
      <c r="D21" s="1131"/>
      <c r="E21" s="300"/>
      <c r="F21" s="300"/>
      <c r="G21" s="300"/>
      <c r="H21" s="193"/>
      <c r="I21" s="198"/>
      <c r="J21" s="198"/>
      <c r="K21" s="234"/>
      <c r="L21" s="231"/>
      <c r="M21" s="232"/>
      <c r="N21" s="448">
        <f t="shared" si="0"/>
        <v>0</v>
      </c>
      <c r="O21" s="232"/>
      <c r="P21" s="239"/>
      <c r="Q21" s="449">
        <f t="shared" si="2"/>
        <v>0</v>
      </c>
      <c r="R21" s="236"/>
      <c r="S21" s="231"/>
      <c r="T21" s="232"/>
      <c r="U21" s="450">
        <f t="shared" si="1"/>
        <v>0</v>
      </c>
      <c r="V21" s="228"/>
      <c r="W21" s="449">
        <f t="shared" si="3"/>
        <v>0</v>
      </c>
      <c r="X21" s="226"/>
      <c r="Y21" s="228"/>
      <c r="Z21" s="449">
        <f t="shared" si="4"/>
        <v>0</v>
      </c>
      <c r="AA21" s="451">
        <f t="shared" si="6"/>
        <v>0</v>
      </c>
      <c r="AB21" s="1377"/>
      <c r="AC21" s="1378"/>
      <c r="AD21" s="190"/>
    </row>
    <row r="22" spans="1:30" ht="30" customHeight="1">
      <c r="A22" s="197">
        <f t="shared" si="5"/>
        <v>16</v>
      </c>
      <c r="B22" s="1131"/>
      <c r="C22" s="1131"/>
      <c r="D22" s="1131"/>
      <c r="E22" s="300"/>
      <c r="F22" s="300"/>
      <c r="G22" s="300"/>
      <c r="H22" s="193"/>
      <c r="I22" s="198"/>
      <c r="J22" s="198"/>
      <c r="K22" s="234"/>
      <c r="L22" s="231"/>
      <c r="M22" s="232"/>
      <c r="N22" s="448">
        <f t="shared" si="0"/>
        <v>0</v>
      </c>
      <c r="O22" s="232"/>
      <c r="P22" s="239"/>
      <c r="Q22" s="449">
        <f t="shared" si="2"/>
        <v>0</v>
      </c>
      <c r="R22" s="236"/>
      <c r="S22" s="231"/>
      <c r="T22" s="232"/>
      <c r="U22" s="450">
        <f t="shared" si="1"/>
        <v>0</v>
      </c>
      <c r="V22" s="228"/>
      <c r="W22" s="449">
        <f t="shared" si="3"/>
        <v>0</v>
      </c>
      <c r="X22" s="226"/>
      <c r="Y22" s="228"/>
      <c r="Z22" s="449">
        <f t="shared" si="4"/>
        <v>0</v>
      </c>
      <c r="AA22" s="451">
        <f t="shared" si="6"/>
        <v>0</v>
      </c>
      <c r="AB22" s="1377"/>
      <c r="AC22" s="1378"/>
      <c r="AD22" s="190"/>
    </row>
    <row r="23" spans="1:30" ht="30" customHeight="1">
      <c r="A23" s="197">
        <f t="shared" si="5"/>
        <v>17</v>
      </c>
      <c r="B23" s="1131"/>
      <c r="C23" s="1131"/>
      <c r="D23" s="1131"/>
      <c r="E23" s="300"/>
      <c r="F23" s="300"/>
      <c r="G23" s="300"/>
      <c r="H23" s="193"/>
      <c r="I23" s="198"/>
      <c r="J23" s="198"/>
      <c r="K23" s="234"/>
      <c r="L23" s="231"/>
      <c r="M23" s="232"/>
      <c r="N23" s="448">
        <f t="shared" si="0"/>
        <v>0</v>
      </c>
      <c r="O23" s="232"/>
      <c r="P23" s="239"/>
      <c r="Q23" s="449">
        <f t="shared" si="2"/>
        <v>0</v>
      </c>
      <c r="R23" s="236"/>
      <c r="S23" s="231"/>
      <c r="T23" s="232"/>
      <c r="U23" s="450">
        <f t="shared" si="1"/>
        <v>0</v>
      </c>
      <c r="V23" s="228"/>
      <c r="W23" s="449">
        <f t="shared" si="3"/>
        <v>0</v>
      </c>
      <c r="X23" s="226"/>
      <c r="Y23" s="228"/>
      <c r="Z23" s="449">
        <f t="shared" si="4"/>
        <v>0</v>
      </c>
      <c r="AA23" s="451">
        <f t="shared" si="6"/>
        <v>0</v>
      </c>
      <c r="AB23" s="1377"/>
      <c r="AC23" s="1378"/>
      <c r="AD23" s="190"/>
    </row>
    <row r="24" spans="1:30" ht="30" customHeight="1">
      <c r="A24" s="197">
        <f t="shared" si="5"/>
        <v>18</v>
      </c>
      <c r="B24" s="1131"/>
      <c r="C24" s="1131"/>
      <c r="D24" s="1131"/>
      <c r="E24" s="300"/>
      <c r="F24" s="300"/>
      <c r="G24" s="300"/>
      <c r="H24" s="193"/>
      <c r="I24" s="198"/>
      <c r="J24" s="198"/>
      <c r="K24" s="234"/>
      <c r="L24" s="231"/>
      <c r="M24" s="232"/>
      <c r="N24" s="448">
        <f t="shared" si="0"/>
        <v>0</v>
      </c>
      <c r="O24" s="232"/>
      <c r="P24" s="239"/>
      <c r="Q24" s="449">
        <f t="shared" si="2"/>
        <v>0</v>
      </c>
      <c r="R24" s="236"/>
      <c r="S24" s="231"/>
      <c r="T24" s="232"/>
      <c r="U24" s="450">
        <f t="shared" si="1"/>
        <v>0</v>
      </c>
      <c r="V24" s="228"/>
      <c r="W24" s="449">
        <f t="shared" si="3"/>
        <v>0</v>
      </c>
      <c r="X24" s="226"/>
      <c r="Y24" s="228"/>
      <c r="Z24" s="449">
        <f t="shared" si="4"/>
        <v>0</v>
      </c>
      <c r="AA24" s="451">
        <f t="shared" si="6"/>
        <v>0</v>
      </c>
      <c r="AB24" s="1377"/>
      <c r="AC24" s="1378"/>
      <c r="AD24" s="190"/>
    </row>
    <row r="25" spans="1:30" ht="30" customHeight="1">
      <c r="A25" s="197">
        <f t="shared" si="5"/>
        <v>19</v>
      </c>
      <c r="B25" s="1131"/>
      <c r="C25" s="1131"/>
      <c r="D25" s="1131"/>
      <c r="E25" s="300"/>
      <c r="F25" s="300"/>
      <c r="G25" s="300"/>
      <c r="H25" s="193"/>
      <c r="I25" s="198"/>
      <c r="J25" s="198"/>
      <c r="K25" s="234"/>
      <c r="L25" s="231"/>
      <c r="M25" s="232"/>
      <c r="N25" s="448">
        <f t="shared" si="0"/>
        <v>0</v>
      </c>
      <c r="O25" s="232"/>
      <c r="P25" s="239"/>
      <c r="Q25" s="449">
        <f t="shared" si="2"/>
        <v>0</v>
      </c>
      <c r="R25" s="236"/>
      <c r="S25" s="231"/>
      <c r="T25" s="232"/>
      <c r="U25" s="450">
        <f t="shared" si="1"/>
        <v>0</v>
      </c>
      <c r="V25" s="228"/>
      <c r="W25" s="449">
        <f t="shared" si="3"/>
        <v>0</v>
      </c>
      <c r="X25" s="226"/>
      <c r="Y25" s="228"/>
      <c r="Z25" s="449">
        <f t="shared" si="4"/>
        <v>0</v>
      </c>
      <c r="AA25" s="451">
        <f t="shared" si="6"/>
        <v>0</v>
      </c>
      <c r="AB25" s="1377"/>
      <c r="AC25" s="1378"/>
      <c r="AD25" s="190"/>
    </row>
    <row r="26" spans="1:30" ht="30" customHeight="1">
      <c r="A26" s="197">
        <f t="shared" si="5"/>
        <v>20</v>
      </c>
      <c r="B26" s="1131"/>
      <c r="C26" s="1131"/>
      <c r="D26" s="1131"/>
      <c r="E26" s="300"/>
      <c r="F26" s="300"/>
      <c r="G26" s="300"/>
      <c r="H26" s="193"/>
      <c r="I26" s="198"/>
      <c r="J26" s="195"/>
      <c r="K26" s="234"/>
      <c r="L26" s="231"/>
      <c r="M26" s="232"/>
      <c r="N26" s="452">
        <f t="shared" si="0"/>
        <v>0</v>
      </c>
      <c r="O26" s="232"/>
      <c r="P26" s="232"/>
      <c r="Q26" s="449">
        <f t="shared" si="2"/>
        <v>0</v>
      </c>
      <c r="R26" s="236"/>
      <c r="S26" s="231"/>
      <c r="T26" s="232"/>
      <c r="U26" s="450">
        <f t="shared" si="1"/>
        <v>0</v>
      </c>
      <c r="V26" s="232"/>
      <c r="W26" s="449">
        <f t="shared" si="3"/>
        <v>0</v>
      </c>
      <c r="X26" s="230"/>
      <c r="Y26" s="232"/>
      <c r="Z26" s="449">
        <f t="shared" si="4"/>
        <v>0</v>
      </c>
      <c r="AA26" s="451">
        <f t="shared" si="6"/>
        <v>0</v>
      </c>
      <c r="AB26" s="1377"/>
      <c r="AC26" s="1378"/>
      <c r="AD26" s="190"/>
    </row>
    <row r="27" spans="1:30" ht="30" customHeight="1">
      <c r="A27" s="197">
        <f t="shared" si="5"/>
        <v>21</v>
      </c>
      <c r="B27" s="1131"/>
      <c r="C27" s="1131"/>
      <c r="D27" s="1131"/>
      <c r="E27" s="300"/>
      <c r="F27" s="300"/>
      <c r="G27" s="300"/>
      <c r="H27" s="193"/>
      <c r="I27" s="198"/>
      <c r="J27" s="195"/>
      <c r="K27" s="234"/>
      <c r="L27" s="231"/>
      <c r="M27" s="232"/>
      <c r="N27" s="452">
        <f t="shared" si="0"/>
        <v>0</v>
      </c>
      <c r="O27" s="232"/>
      <c r="P27" s="232"/>
      <c r="Q27" s="449">
        <f t="shared" si="2"/>
        <v>0</v>
      </c>
      <c r="R27" s="236"/>
      <c r="S27" s="231"/>
      <c r="T27" s="232"/>
      <c r="U27" s="450">
        <f t="shared" si="1"/>
        <v>0</v>
      </c>
      <c r="V27" s="232"/>
      <c r="W27" s="449">
        <f t="shared" si="3"/>
        <v>0</v>
      </c>
      <c r="X27" s="230"/>
      <c r="Y27" s="232"/>
      <c r="Z27" s="449">
        <f t="shared" si="4"/>
        <v>0</v>
      </c>
      <c r="AA27" s="451">
        <f t="shared" si="6"/>
        <v>0</v>
      </c>
      <c r="AB27" s="1377"/>
      <c r="AC27" s="1378"/>
      <c r="AD27" s="190"/>
    </row>
    <row r="28" spans="1:30" ht="30" customHeight="1">
      <c r="A28" s="197">
        <f t="shared" si="5"/>
        <v>22</v>
      </c>
      <c r="B28" s="1131"/>
      <c r="C28" s="1131"/>
      <c r="D28" s="1131"/>
      <c r="E28" s="300"/>
      <c r="F28" s="300"/>
      <c r="G28" s="300"/>
      <c r="H28" s="193"/>
      <c r="I28" s="198"/>
      <c r="J28" s="195"/>
      <c r="K28" s="234"/>
      <c r="L28" s="231"/>
      <c r="M28" s="232"/>
      <c r="N28" s="452">
        <f t="shared" si="0"/>
        <v>0</v>
      </c>
      <c r="O28" s="232"/>
      <c r="P28" s="232"/>
      <c r="Q28" s="449">
        <f t="shared" si="2"/>
        <v>0</v>
      </c>
      <c r="R28" s="236"/>
      <c r="S28" s="231"/>
      <c r="T28" s="232"/>
      <c r="U28" s="450">
        <f t="shared" si="1"/>
        <v>0</v>
      </c>
      <c r="V28" s="232"/>
      <c r="W28" s="449">
        <f t="shared" si="3"/>
        <v>0</v>
      </c>
      <c r="X28" s="230"/>
      <c r="Y28" s="232"/>
      <c r="Z28" s="449">
        <f t="shared" si="4"/>
        <v>0</v>
      </c>
      <c r="AA28" s="451">
        <f t="shared" si="6"/>
        <v>0</v>
      </c>
      <c r="AB28" s="1377"/>
      <c r="AC28" s="1378"/>
      <c r="AD28" s="190"/>
    </row>
    <row r="29" spans="1:30" ht="30" customHeight="1">
      <c r="A29" s="197">
        <f t="shared" si="5"/>
        <v>23</v>
      </c>
      <c r="B29" s="1131"/>
      <c r="C29" s="1131"/>
      <c r="D29" s="1131"/>
      <c r="E29" s="300"/>
      <c r="F29" s="300"/>
      <c r="G29" s="300"/>
      <c r="H29" s="193"/>
      <c r="I29" s="198"/>
      <c r="J29" s="195"/>
      <c r="K29" s="234"/>
      <c r="L29" s="231"/>
      <c r="M29" s="232"/>
      <c r="N29" s="452">
        <f t="shared" si="0"/>
        <v>0</v>
      </c>
      <c r="O29" s="232"/>
      <c r="P29" s="232"/>
      <c r="Q29" s="449">
        <f t="shared" si="2"/>
        <v>0</v>
      </c>
      <c r="R29" s="236"/>
      <c r="S29" s="231"/>
      <c r="T29" s="232"/>
      <c r="U29" s="450">
        <f t="shared" si="1"/>
        <v>0</v>
      </c>
      <c r="V29" s="232"/>
      <c r="W29" s="449">
        <f t="shared" si="3"/>
        <v>0</v>
      </c>
      <c r="X29" s="230"/>
      <c r="Y29" s="232"/>
      <c r="Z29" s="449">
        <f t="shared" si="4"/>
        <v>0</v>
      </c>
      <c r="AA29" s="451">
        <f t="shared" si="6"/>
        <v>0</v>
      </c>
      <c r="AB29" s="1377"/>
      <c r="AC29" s="1378"/>
      <c r="AD29" s="190"/>
    </row>
    <row r="30" spans="1:30" ht="30" customHeight="1">
      <c r="A30" s="197">
        <f t="shared" si="5"/>
        <v>24</v>
      </c>
      <c r="B30" s="1131"/>
      <c r="C30" s="1131"/>
      <c r="D30" s="1131"/>
      <c r="E30" s="300"/>
      <c r="F30" s="300"/>
      <c r="G30" s="300"/>
      <c r="H30" s="193"/>
      <c r="I30" s="198"/>
      <c r="J30" s="195"/>
      <c r="K30" s="234"/>
      <c r="L30" s="231"/>
      <c r="M30" s="232"/>
      <c r="N30" s="452">
        <f t="shared" si="0"/>
        <v>0</v>
      </c>
      <c r="O30" s="232"/>
      <c r="P30" s="232"/>
      <c r="Q30" s="449">
        <f t="shared" si="2"/>
        <v>0</v>
      </c>
      <c r="R30" s="236"/>
      <c r="S30" s="231"/>
      <c r="T30" s="232"/>
      <c r="U30" s="450">
        <f t="shared" si="1"/>
        <v>0</v>
      </c>
      <c r="V30" s="232"/>
      <c r="W30" s="449">
        <f t="shared" si="3"/>
        <v>0</v>
      </c>
      <c r="X30" s="230"/>
      <c r="Y30" s="232"/>
      <c r="Z30" s="449">
        <f t="shared" si="4"/>
        <v>0</v>
      </c>
      <c r="AA30" s="451">
        <f t="shared" si="6"/>
        <v>0</v>
      </c>
      <c r="AB30" s="1377"/>
      <c r="AC30" s="1378"/>
      <c r="AD30" s="190"/>
    </row>
    <row r="31" spans="1:30" ht="30" customHeight="1">
      <c r="A31" s="197">
        <f t="shared" si="5"/>
        <v>25</v>
      </c>
      <c r="B31" s="1131"/>
      <c r="C31" s="1131"/>
      <c r="D31" s="1131"/>
      <c r="E31" s="300"/>
      <c r="F31" s="300"/>
      <c r="G31" s="300"/>
      <c r="H31" s="193"/>
      <c r="I31" s="198"/>
      <c r="J31" s="195"/>
      <c r="K31" s="234"/>
      <c r="L31" s="231"/>
      <c r="M31" s="232"/>
      <c r="N31" s="452">
        <f t="shared" si="0"/>
        <v>0</v>
      </c>
      <c r="O31" s="232"/>
      <c r="P31" s="232"/>
      <c r="Q31" s="449">
        <f t="shared" si="2"/>
        <v>0</v>
      </c>
      <c r="R31" s="236"/>
      <c r="S31" s="231"/>
      <c r="T31" s="232"/>
      <c r="U31" s="450">
        <f t="shared" si="1"/>
        <v>0</v>
      </c>
      <c r="V31" s="232"/>
      <c r="W31" s="449">
        <f t="shared" si="3"/>
        <v>0</v>
      </c>
      <c r="X31" s="230"/>
      <c r="Y31" s="232"/>
      <c r="Z31" s="449">
        <f t="shared" si="4"/>
        <v>0</v>
      </c>
      <c r="AA31" s="451">
        <f t="shared" si="6"/>
        <v>0</v>
      </c>
      <c r="AB31" s="1377"/>
      <c r="AC31" s="1378"/>
      <c r="AD31" s="190"/>
    </row>
    <row r="32" spans="1:30" ht="30" customHeight="1">
      <c r="A32" s="197">
        <f t="shared" si="5"/>
        <v>26</v>
      </c>
      <c r="B32" s="1131"/>
      <c r="C32" s="1131"/>
      <c r="D32" s="1131"/>
      <c r="E32" s="300"/>
      <c r="F32" s="300"/>
      <c r="G32" s="300"/>
      <c r="H32" s="193"/>
      <c r="I32" s="198"/>
      <c r="J32" s="195"/>
      <c r="K32" s="234"/>
      <c r="L32" s="231"/>
      <c r="M32" s="232"/>
      <c r="N32" s="452">
        <f t="shared" si="0"/>
        <v>0</v>
      </c>
      <c r="O32" s="232"/>
      <c r="P32" s="232"/>
      <c r="Q32" s="449">
        <f t="shared" si="2"/>
        <v>0</v>
      </c>
      <c r="R32" s="236"/>
      <c r="S32" s="231"/>
      <c r="T32" s="232"/>
      <c r="U32" s="450">
        <f t="shared" si="1"/>
        <v>0</v>
      </c>
      <c r="V32" s="232"/>
      <c r="W32" s="449">
        <f t="shared" si="3"/>
        <v>0</v>
      </c>
      <c r="X32" s="230"/>
      <c r="Y32" s="232"/>
      <c r="Z32" s="449">
        <f t="shared" si="4"/>
        <v>0</v>
      </c>
      <c r="AA32" s="451">
        <f t="shared" si="6"/>
        <v>0</v>
      </c>
      <c r="AB32" s="1377"/>
      <c r="AC32" s="1378"/>
      <c r="AD32" s="190"/>
    </row>
    <row r="33" spans="1:31" ht="30" customHeight="1">
      <c r="A33" s="197">
        <f t="shared" si="5"/>
        <v>27</v>
      </c>
      <c r="B33" s="1131"/>
      <c r="C33" s="1131"/>
      <c r="D33" s="1131"/>
      <c r="E33" s="300"/>
      <c r="F33" s="300"/>
      <c r="G33" s="300"/>
      <c r="H33" s="193"/>
      <c r="I33" s="198"/>
      <c r="J33" s="195"/>
      <c r="K33" s="234"/>
      <c r="L33" s="231"/>
      <c r="M33" s="232"/>
      <c r="N33" s="452">
        <f t="shared" si="0"/>
        <v>0</v>
      </c>
      <c r="O33" s="232"/>
      <c r="P33" s="232"/>
      <c r="Q33" s="449">
        <f t="shared" si="2"/>
        <v>0</v>
      </c>
      <c r="R33" s="236"/>
      <c r="S33" s="231"/>
      <c r="T33" s="232"/>
      <c r="U33" s="450">
        <f t="shared" si="1"/>
        <v>0</v>
      </c>
      <c r="V33" s="232"/>
      <c r="W33" s="449">
        <f t="shared" si="3"/>
        <v>0</v>
      </c>
      <c r="X33" s="230"/>
      <c r="Y33" s="232"/>
      <c r="Z33" s="449">
        <f t="shared" si="4"/>
        <v>0</v>
      </c>
      <c r="AA33" s="451">
        <f t="shared" si="6"/>
        <v>0</v>
      </c>
      <c r="AB33" s="1377"/>
      <c r="AC33" s="1378"/>
      <c r="AD33" s="190"/>
    </row>
    <row r="34" spans="1:31" ht="30" customHeight="1">
      <c r="A34" s="197">
        <f t="shared" si="5"/>
        <v>28</v>
      </c>
      <c r="B34" s="1131"/>
      <c r="C34" s="1131"/>
      <c r="D34" s="1131"/>
      <c r="E34" s="300"/>
      <c r="F34" s="300"/>
      <c r="G34" s="300"/>
      <c r="H34" s="193"/>
      <c r="I34" s="198"/>
      <c r="J34" s="195"/>
      <c r="K34" s="234"/>
      <c r="L34" s="231"/>
      <c r="M34" s="232"/>
      <c r="N34" s="452">
        <f t="shared" si="0"/>
        <v>0</v>
      </c>
      <c r="O34" s="232"/>
      <c r="P34" s="232"/>
      <c r="Q34" s="449">
        <f t="shared" si="2"/>
        <v>0</v>
      </c>
      <c r="R34" s="236"/>
      <c r="S34" s="231"/>
      <c r="T34" s="232"/>
      <c r="U34" s="450">
        <f t="shared" si="1"/>
        <v>0</v>
      </c>
      <c r="V34" s="232"/>
      <c r="W34" s="449">
        <f t="shared" si="3"/>
        <v>0</v>
      </c>
      <c r="X34" s="230"/>
      <c r="Y34" s="232"/>
      <c r="Z34" s="449">
        <f t="shared" si="4"/>
        <v>0</v>
      </c>
      <c r="AA34" s="451">
        <f t="shared" si="6"/>
        <v>0</v>
      </c>
      <c r="AB34" s="1377"/>
      <c r="AC34" s="1378"/>
      <c r="AD34" s="190"/>
    </row>
    <row r="35" spans="1:31" ht="30" customHeight="1">
      <c r="A35" s="197">
        <f t="shared" si="5"/>
        <v>29</v>
      </c>
      <c r="B35" s="1131"/>
      <c r="C35" s="1131"/>
      <c r="D35" s="1131"/>
      <c r="E35" s="300"/>
      <c r="F35" s="300"/>
      <c r="G35" s="300"/>
      <c r="H35" s="193"/>
      <c r="I35" s="198"/>
      <c r="J35" s="195"/>
      <c r="K35" s="234"/>
      <c r="L35" s="231"/>
      <c r="M35" s="232"/>
      <c r="N35" s="452">
        <f t="shared" si="0"/>
        <v>0</v>
      </c>
      <c r="O35" s="232"/>
      <c r="P35" s="232"/>
      <c r="Q35" s="449">
        <f t="shared" si="2"/>
        <v>0</v>
      </c>
      <c r="R35" s="233"/>
      <c r="S35" s="232"/>
      <c r="T35" s="232"/>
      <c r="U35" s="450">
        <f t="shared" si="1"/>
        <v>0</v>
      </c>
      <c r="V35" s="232"/>
      <c r="W35" s="449">
        <f t="shared" si="3"/>
        <v>0</v>
      </c>
      <c r="X35" s="230"/>
      <c r="Y35" s="232"/>
      <c r="Z35" s="449">
        <f t="shared" si="4"/>
        <v>0</v>
      </c>
      <c r="AA35" s="451">
        <f t="shared" si="6"/>
        <v>0</v>
      </c>
      <c r="AB35" s="1377"/>
      <c r="AC35" s="1378"/>
      <c r="AD35" s="190"/>
    </row>
    <row r="36" spans="1:31" ht="30" customHeight="1" thickBot="1">
      <c r="A36" s="202">
        <f>A35+1</f>
        <v>30</v>
      </c>
      <c r="B36" s="1132"/>
      <c r="C36" s="1132"/>
      <c r="D36" s="1132"/>
      <c r="E36" s="301"/>
      <c r="F36" s="301"/>
      <c r="G36" s="301"/>
      <c r="H36" s="193"/>
      <c r="I36" s="198"/>
      <c r="J36" s="203"/>
      <c r="K36" s="237"/>
      <c r="L36" s="238"/>
      <c r="M36" s="239"/>
      <c r="N36" s="453">
        <f t="shared" si="0"/>
        <v>0</v>
      </c>
      <c r="O36" s="581"/>
      <c r="P36" s="243"/>
      <c r="Q36" s="454">
        <f t="shared" si="2"/>
        <v>0</v>
      </c>
      <c r="R36" s="241"/>
      <c r="S36" s="242"/>
      <c r="T36" s="243"/>
      <c r="U36" s="455">
        <f t="shared" si="1"/>
        <v>0</v>
      </c>
      <c r="V36" s="243"/>
      <c r="W36" s="454">
        <f t="shared" si="3"/>
        <v>0</v>
      </c>
      <c r="X36" s="283"/>
      <c r="Y36" s="243"/>
      <c r="Z36" s="454">
        <f t="shared" si="4"/>
        <v>0</v>
      </c>
      <c r="AA36" s="456">
        <f t="shared" si="6"/>
        <v>0</v>
      </c>
      <c r="AB36" s="1372"/>
      <c r="AC36" s="1373"/>
      <c r="AD36" s="190"/>
    </row>
    <row r="37" spans="1:31" ht="30" customHeight="1" thickBot="1">
      <c r="A37" s="204"/>
      <c r="B37" s="1135" t="s">
        <v>280</v>
      </c>
      <c r="C37" s="1136"/>
      <c r="D37" s="1136"/>
      <c r="E37" s="1136"/>
      <c r="F37" s="1136"/>
      <c r="G37" s="1136"/>
      <c r="H37" s="1136"/>
      <c r="I37" s="1136"/>
      <c r="J37" s="1137"/>
      <c r="K37" s="457">
        <f t="shared" ref="K37:U37" si="7">SUM(K7:K36)</f>
        <v>0</v>
      </c>
      <c r="L37" s="458">
        <f t="shared" si="7"/>
        <v>0</v>
      </c>
      <c r="M37" s="458">
        <f t="shared" si="7"/>
        <v>0</v>
      </c>
      <c r="N37" s="459">
        <f t="shared" si="7"/>
        <v>0</v>
      </c>
      <c r="O37" s="460">
        <f t="shared" si="7"/>
        <v>0</v>
      </c>
      <c r="P37" s="460">
        <f t="shared" si="7"/>
        <v>0</v>
      </c>
      <c r="Q37" s="461">
        <f t="shared" si="2"/>
        <v>0</v>
      </c>
      <c r="R37" s="462">
        <f t="shared" si="7"/>
        <v>0</v>
      </c>
      <c r="S37" s="458">
        <f t="shared" si="7"/>
        <v>0</v>
      </c>
      <c r="T37" s="458">
        <f t="shared" si="7"/>
        <v>0</v>
      </c>
      <c r="U37" s="463">
        <f t="shared" si="7"/>
        <v>0</v>
      </c>
      <c r="V37" s="462">
        <f t="shared" ref="V37" si="8">SUM(V7:V36)</f>
        <v>0</v>
      </c>
      <c r="W37" s="461">
        <f t="shared" si="3"/>
        <v>0</v>
      </c>
      <c r="X37" s="457">
        <f>SUM(X7:X36)</f>
        <v>0</v>
      </c>
      <c r="Y37" s="462">
        <f>SUM(Y7:Y36)</f>
        <v>0</v>
      </c>
      <c r="Z37" s="461">
        <f t="shared" si="4"/>
        <v>0</v>
      </c>
      <c r="AA37" s="447">
        <f t="shared" si="6"/>
        <v>0</v>
      </c>
      <c r="AB37" s="1374"/>
      <c r="AC37" s="1375"/>
      <c r="AD37" s="190"/>
    </row>
    <row r="38" spans="1:31" s="129" customFormat="1" ht="19.899999999999999" customHeight="1">
      <c r="A38" s="1141" t="s">
        <v>281</v>
      </c>
      <c r="B38" s="1142"/>
      <c r="C38" s="1142"/>
      <c r="D38" s="1142"/>
      <c r="E38" s="1142"/>
      <c r="F38" s="1142"/>
      <c r="G38" s="1142"/>
      <c r="H38" s="1142"/>
      <c r="I38" s="1142"/>
      <c r="J38" s="1142"/>
      <c r="K38" s="1142"/>
      <c r="L38" s="1142"/>
      <c r="M38" s="1142"/>
      <c r="N38" s="1142"/>
      <c r="O38" s="1142"/>
      <c r="P38" s="1142"/>
      <c r="Q38" s="1142"/>
      <c r="R38" s="1142"/>
      <c r="S38" s="1142"/>
      <c r="T38" s="1142"/>
      <c r="U38" s="1142"/>
      <c r="V38" s="302"/>
      <c r="W38" s="302"/>
      <c r="X38" s="302"/>
      <c r="Y38" s="302"/>
      <c r="Z38" s="302"/>
      <c r="AA38" s="1376"/>
      <c r="AB38" s="1146"/>
      <c r="AC38" s="1146"/>
      <c r="AD38" s="206"/>
    </row>
    <row r="39" spans="1:31" s="129" customFormat="1" ht="19.899999999999999" customHeight="1">
      <c r="A39" s="1149" t="s">
        <v>282</v>
      </c>
      <c r="B39" s="1149"/>
      <c r="C39" s="1149"/>
      <c r="D39" s="1149"/>
      <c r="E39" s="1149"/>
      <c r="F39" s="1149"/>
      <c r="G39" s="1149"/>
      <c r="H39" s="1149"/>
      <c r="I39" s="1149"/>
      <c r="J39" s="1149"/>
      <c r="K39" s="1149"/>
      <c r="L39" s="1149"/>
      <c r="M39" s="1149"/>
      <c r="N39" s="1149"/>
      <c r="O39" s="1149"/>
      <c r="P39" s="1149"/>
      <c r="Q39" s="1149"/>
      <c r="R39" s="1149"/>
      <c r="S39" s="1149"/>
      <c r="T39" s="1149"/>
      <c r="U39" s="1149"/>
      <c r="V39" s="303"/>
      <c r="W39" s="303"/>
      <c r="X39" s="303"/>
      <c r="Y39" s="303"/>
      <c r="Z39" s="303"/>
      <c r="AA39" s="1371"/>
      <c r="AB39" s="1148"/>
      <c r="AC39" s="1148"/>
      <c r="AD39" s="206"/>
    </row>
    <row r="40" spans="1:31" s="129" customFormat="1" ht="19.899999999999999" customHeight="1">
      <c r="A40" s="1149" t="s">
        <v>283</v>
      </c>
      <c r="B40" s="1152"/>
      <c r="C40" s="1152"/>
      <c r="D40" s="1152"/>
      <c r="E40" s="1152"/>
      <c r="F40" s="1152"/>
      <c r="G40" s="1152"/>
      <c r="H40" s="1152"/>
      <c r="I40" s="1152"/>
      <c r="J40" s="1152"/>
      <c r="K40" s="1152"/>
      <c r="L40" s="1152"/>
      <c r="M40" s="1152"/>
      <c r="N40" s="1152"/>
      <c r="O40" s="1152"/>
      <c r="P40" s="1152"/>
      <c r="Q40" s="1152"/>
      <c r="R40" s="1152"/>
      <c r="S40" s="1152"/>
      <c r="T40" s="1152"/>
      <c r="U40" s="1152"/>
      <c r="V40" s="305"/>
      <c r="W40" s="305"/>
      <c r="X40" s="305"/>
      <c r="Y40" s="305"/>
      <c r="Z40" s="305"/>
      <c r="AA40" s="1371"/>
      <c r="AB40" s="1148"/>
      <c r="AC40" s="1148"/>
      <c r="AD40" s="206"/>
    </row>
    <row r="41" spans="1:31" s="129" customFormat="1" ht="19.899999999999999" customHeight="1">
      <c r="A41" s="130" t="s">
        <v>284</v>
      </c>
      <c r="B41" s="1152" t="s">
        <v>395</v>
      </c>
      <c r="C41" s="1152"/>
      <c r="D41" s="1152"/>
      <c r="E41" s="1152"/>
      <c r="F41" s="1152"/>
      <c r="G41" s="1152"/>
      <c r="H41" s="1152"/>
      <c r="I41" s="1152"/>
      <c r="J41" s="1152"/>
      <c r="K41" s="1152"/>
      <c r="L41" s="1152"/>
      <c r="M41" s="1152"/>
      <c r="N41" s="1152"/>
      <c r="O41" s="1152"/>
      <c r="P41" s="1152"/>
      <c r="Q41" s="1152"/>
      <c r="R41" s="1152"/>
      <c r="S41" s="1152"/>
      <c r="T41" s="1152"/>
      <c r="U41" s="1152"/>
      <c r="V41" s="305"/>
      <c r="W41" s="305"/>
      <c r="X41" s="305"/>
      <c r="Y41" s="305"/>
      <c r="Z41" s="305"/>
      <c r="AA41" s="1371"/>
      <c r="AB41" s="1148"/>
      <c r="AC41" s="1148"/>
      <c r="AD41" s="206"/>
    </row>
    <row r="42" spans="1:31" s="131" customFormat="1" ht="19.899999999999999" customHeight="1">
      <c r="A42" s="130" t="s">
        <v>285</v>
      </c>
      <c r="B42" s="1156" t="s">
        <v>286</v>
      </c>
      <c r="C42" s="1156"/>
      <c r="D42" s="1156"/>
      <c r="E42" s="1156"/>
      <c r="F42" s="1156"/>
      <c r="G42" s="1156"/>
      <c r="H42" s="1156"/>
      <c r="I42" s="1156"/>
      <c r="J42" s="1156"/>
      <c r="K42" s="1156"/>
      <c r="L42" s="1156"/>
      <c r="M42" s="1156"/>
      <c r="N42" s="1156"/>
      <c r="O42" s="1156"/>
      <c r="P42" s="1156"/>
      <c r="Q42" s="1156"/>
      <c r="R42" s="1156"/>
      <c r="S42" s="1156"/>
      <c r="T42" s="1156"/>
      <c r="U42" s="1156"/>
      <c r="V42" s="1156"/>
      <c r="W42" s="1156"/>
      <c r="X42" s="1156"/>
      <c r="Y42" s="1156"/>
      <c r="Z42" s="1156"/>
      <c r="AA42" s="1156"/>
      <c r="AB42" s="1156"/>
      <c r="AC42" s="1156"/>
      <c r="AD42" s="1156"/>
    </row>
    <row r="43" spans="1:31" s="132" customFormat="1" ht="19.899999999999999" customHeight="1">
      <c r="A43" s="130" t="s">
        <v>287</v>
      </c>
      <c r="B43" s="1150" t="s">
        <v>288</v>
      </c>
      <c r="C43" s="1150"/>
      <c r="D43" s="1150"/>
      <c r="E43" s="1150"/>
      <c r="F43" s="1150"/>
      <c r="G43" s="1150"/>
      <c r="H43" s="1150"/>
      <c r="I43" s="1150"/>
      <c r="J43" s="1150"/>
      <c r="K43" s="1150"/>
      <c r="L43" s="1150"/>
      <c r="M43" s="1150"/>
      <c r="N43" s="1150"/>
      <c r="O43" s="1150"/>
      <c r="P43" s="1150"/>
      <c r="Q43" s="1150"/>
      <c r="R43" s="1150"/>
      <c r="S43" s="1150"/>
      <c r="T43" s="1150"/>
      <c r="U43" s="1150"/>
      <c r="V43" s="304"/>
      <c r="W43" s="304"/>
      <c r="X43" s="304"/>
      <c r="Y43" s="304"/>
      <c r="Z43" s="304"/>
      <c r="AA43" s="130"/>
      <c r="AB43" s="130"/>
      <c r="AC43" s="130"/>
      <c r="AD43" s="130"/>
    </row>
    <row r="44" spans="1:31" s="129" customFormat="1" ht="19.899999999999999" customHeight="1">
      <c r="A44" s="130"/>
      <c r="B44" s="1150" t="s">
        <v>289</v>
      </c>
      <c r="C44" s="1150"/>
      <c r="D44" s="1150"/>
      <c r="E44" s="1150"/>
      <c r="F44" s="1150"/>
      <c r="G44" s="1150"/>
      <c r="H44" s="1150"/>
      <c r="I44" s="1150"/>
      <c r="J44" s="1150"/>
      <c r="K44" s="1150"/>
      <c r="L44" s="1150"/>
      <c r="M44" s="1150"/>
      <c r="N44" s="1150"/>
      <c r="O44" s="1150"/>
      <c r="P44" s="1150"/>
      <c r="Q44" s="1150"/>
      <c r="R44" s="1150"/>
      <c r="S44" s="1150"/>
      <c r="T44" s="1150"/>
      <c r="U44" s="1150"/>
      <c r="V44" s="304"/>
      <c r="W44" s="304"/>
      <c r="X44" s="304"/>
      <c r="Y44" s="304"/>
      <c r="Z44" s="304"/>
      <c r="AA44" s="130"/>
      <c r="AB44" s="130"/>
      <c r="AC44" s="130"/>
      <c r="AD44" s="130"/>
      <c r="AE44" s="133"/>
    </row>
    <row r="45" spans="1:31" s="129" customFormat="1" ht="19.899999999999999" customHeight="1">
      <c r="A45" s="130" t="s">
        <v>290</v>
      </c>
      <c r="B45" s="1156" t="s">
        <v>482</v>
      </c>
      <c r="C45" s="1156"/>
      <c r="D45" s="1156"/>
      <c r="E45" s="1156"/>
      <c r="F45" s="1156"/>
      <c r="G45" s="1156"/>
      <c r="H45" s="1156"/>
      <c r="I45" s="1156"/>
      <c r="J45" s="1156"/>
      <c r="K45" s="1156"/>
      <c r="L45" s="1156"/>
      <c r="M45" s="1156"/>
      <c r="N45" s="1156"/>
      <c r="O45" s="1156"/>
      <c r="P45" s="1156"/>
      <c r="Q45" s="1156"/>
      <c r="R45" s="1156"/>
      <c r="S45" s="1156"/>
      <c r="T45" s="1156"/>
      <c r="U45" s="1156"/>
      <c r="V45" s="1156"/>
      <c r="W45" s="1156"/>
      <c r="X45" s="1156"/>
      <c r="Y45" s="1156"/>
      <c r="Z45" s="1156"/>
      <c r="AA45" s="1156"/>
      <c r="AB45" s="1156"/>
      <c r="AC45" s="1156"/>
      <c r="AD45" s="1156"/>
    </row>
    <row r="46" spans="1:31" s="129" customFormat="1" ht="19.5" customHeight="1">
      <c r="A46" s="130" t="s">
        <v>291</v>
      </c>
      <c r="B46" s="130" t="s">
        <v>292</v>
      </c>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row>
    <row r="47" spans="1:31" ht="19.899999999999999" customHeight="1">
      <c r="A47" s="134"/>
      <c r="B47" s="135"/>
      <c r="C47" s="209"/>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row>
    <row r="48" spans="1:31" ht="12" customHeight="1">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row>
    <row r="49" spans="2:30" ht="12" customHeight="1">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row>
    <row r="50" spans="2:30" ht="12" customHeight="1">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row>
    <row r="51" spans="2:30" ht="12" customHeight="1">
      <c r="B51" s="137"/>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row>
    <row r="52" spans="2:30">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row>
  </sheetData>
  <sheetProtection formatCells="0" insertColumns="0" insertRows="0" selectLockedCells="1"/>
  <mergeCells count="97">
    <mergeCell ref="P5:P6"/>
    <mergeCell ref="Y1:AC3"/>
    <mergeCell ref="W1:X3"/>
    <mergeCell ref="A3:M3"/>
    <mergeCell ref="A5:A6"/>
    <mergeCell ref="B5:D6"/>
    <mergeCell ref="E5:E6"/>
    <mergeCell ref="F5:F6"/>
    <mergeCell ref="G5:G6"/>
    <mergeCell ref="H5:H6"/>
    <mergeCell ref="I5:I6"/>
    <mergeCell ref="B7:D7"/>
    <mergeCell ref="AB7:AC7"/>
    <mergeCell ref="B8:D8"/>
    <mergeCell ref="AB8:AC8"/>
    <mergeCell ref="J5:J6"/>
    <mergeCell ref="K5:N5"/>
    <mergeCell ref="O5:O6"/>
    <mergeCell ref="Q5:Q6"/>
    <mergeCell ref="V5:V6"/>
    <mergeCell ref="R5:U5"/>
    <mergeCell ref="W5:W6"/>
    <mergeCell ref="X5:X6"/>
    <mergeCell ref="Y5:Y6"/>
    <mergeCell ref="Z5:Z6"/>
    <mergeCell ref="AA5:AA6"/>
    <mergeCell ref="AB5:AC6"/>
    <mergeCell ref="B9:D9"/>
    <mergeCell ref="AB9:AC9"/>
    <mergeCell ref="B10:D10"/>
    <mergeCell ref="AB10:AC10"/>
    <mergeCell ref="B11:D11"/>
    <mergeCell ref="AB11:AC11"/>
    <mergeCell ref="B12:D12"/>
    <mergeCell ref="AB12:AC12"/>
    <mergeCell ref="B13:D13"/>
    <mergeCell ref="AB13:AC13"/>
    <mergeCell ref="B14:D14"/>
    <mergeCell ref="AB14:AC14"/>
    <mergeCell ref="B15:D15"/>
    <mergeCell ref="AB15:AC15"/>
    <mergeCell ref="B16:D16"/>
    <mergeCell ref="AB16:AC16"/>
    <mergeCell ref="B17:D17"/>
    <mergeCell ref="AB17:AC17"/>
    <mergeCell ref="B18:D18"/>
    <mergeCell ref="AB18:AC18"/>
    <mergeCell ref="B19:D19"/>
    <mergeCell ref="AB19:AC19"/>
    <mergeCell ref="B20:D20"/>
    <mergeCell ref="AB20:AC20"/>
    <mergeCell ref="B21:D21"/>
    <mergeCell ref="AB21:AC21"/>
    <mergeCell ref="B22:D22"/>
    <mergeCell ref="AB22:AC22"/>
    <mergeCell ref="B23:D23"/>
    <mergeCell ref="AB23:AC23"/>
    <mergeCell ref="B24:D24"/>
    <mergeCell ref="AB24:AC24"/>
    <mergeCell ref="B25:D25"/>
    <mergeCell ref="AB25:AC25"/>
    <mergeCell ref="B26:D26"/>
    <mergeCell ref="AB26:AC26"/>
    <mergeCell ref="B27:D27"/>
    <mergeCell ref="AB27:AC27"/>
    <mergeCell ref="B28:D28"/>
    <mergeCell ref="AB28:AC28"/>
    <mergeCell ref="B29:D29"/>
    <mergeCell ref="AB29:AC29"/>
    <mergeCell ref="B30:D30"/>
    <mergeCell ref="AB30:AC30"/>
    <mergeCell ref="B31:D31"/>
    <mergeCell ref="AB31:AC31"/>
    <mergeCell ref="B32:D32"/>
    <mergeCell ref="AB32:AC32"/>
    <mergeCell ref="B33:D33"/>
    <mergeCell ref="AB33:AC33"/>
    <mergeCell ref="B34:D34"/>
    <mergeCell ref="AB34:AC34"/>
    <mergeCell ref="B35:D35"/>
    <mergeCell ref="AB35:AC35"/>
    <mergeCell ref="B36:D36"/>
    <mergeCell ref="AB36:AC36"/>
    <mergeCell ref="B37:J37"/>
    <mergeCell ref="AB37:AC37"/>
    <mergeCell ref="A38:U38"/>
    <mergeCell ref="AA38:AA39"/>
    <mergeCell ref="AB38:AC39"/>
    <mergeCell ref="A39:U39"/>
    <mergeCell ref="B44:U44"/>
    <mergeCell ref="B45:AD45"/>
    <mergeCell ref="A40:U40"/>
    <mergeCell ref="AA40:AA41"/>
    <mergeCell ref="AB40:AC41"/>
    <mergeCell ref="B41:U41"/>
    <mergeCell ref="B42:AD42"/>
    <mergeCell ref="B43:U43"/>
  </mergeCells>
  <phoneticPr fontId="4"/>
  <conditionalFormatting sqref="B7:U37 AA7:AC37">
    <cfRule type="containsBlanks" dxfId="4" priority="4">
      <formula>LEN(TRIM(B7))=0</formula>
    </cfRule>
  </conditionalFormatting>
  <conditionalFormatting sqref="V7:V37 X7:Y37">
    <cfRule type="containsBlanks" dxfId="3" priority="3">
      <formula>LEN(TRIM(V7))=0</formula>
    </cfRule>
  </conditionalFormatting>
  <conditionalFormatting sqref="W7:W37">
    <cfRule type="containsBlanks" dxfId="2" priority="2">
      <formula>LEN(TRIM(W7))=0</formula>
    </cfRule>
  </conditionalFormatting>
  <conditionalFormatting sqref="Z7:Z37">
    <cfRule type="containsBlanks" dxfId="1" priority="1">
      <formula>LEN(TRIM(Z7))=0</formula>
    </cfRule>
  </conditionalFormatting>
  <dataValidations count="6">
    <dataValidation type="list" showErrorMessage="1" sqref="E7:E13 J7:J13">
      <formula1>"○,×"</formula1>
    </dataValidation>
    <dataValidation type="list" allowBlank="1" showInputMessage="1" showErrorMessage="1" sqref="WVA983037:WVA983056 WVA7:WVA41 WLE7:WLE41 WBI7:WBI41 VRM7:VRM41 VHQ7:VHQ41 UXU7:UXU41 UNY7:UNY41 UEC7:UEC41 TUG7:TUG41 TKK7:TKK41 TAO7:TAO41 SQS7:SQS41 SGW7:SGW41 RXA7:RXA41 RNE7:RNE41 RDI7:RDI41 QTM7:QTM41 QJQ7:QJQ41 PZU7:PZU41 PPY7:PPY41 PGC7:PGC41 OWG7:OWG41 OMK7:OMK41 OCO7:OCO41 NSS7:NSS41 NIW7:NIW41 MZA7:MZA41 MPE7:MPE41 MFI7:MFI41 LVM7:LVM41 LLQ7:LLQ41 LBU7:LBU41 KRY7:KRY41 KIC7:KIC41 JYG7:JYG41 JOK7:JOK41 JEO7:JEO41 IUS7:IUS41 IKW7:IKW41 IBA7:IBA41 HRE7:HRE41 HHI7:HHI41 GXM7:GXM41 GNQ7:GNQ41 GDU7:GDU41 FTY7:FTY41 FKC7:FKC41 FAG7:FAG41 EQK7:EQK41 EGO7:EGO41 DWS7:DWS41 DMW7:DMW41 DDA7:DDA41 CTE7:CTE41 CJI7:CJI41 BZM7:BZM41 BPQ7:BPQ41 BFU7:BFU41 AVY7:AVY41 AMC7:AMC41 ACG7:ACG41 SK7:SK41 IO7:IO41 WLE983037:WLE983056 WBI983037:WBI983056 VRM983037:VRM983056 VHQ983037:VHQ983056 UXU983037:UXU983056 UNY983037:UNY983056 UEC983037:UEC983056 TUG983037:TUG983056 TKK983037:TKK983056 TAO983037:TAO983056 SQS983037:SQS983056 SGW983037:SGW983056 RXA983037:RXA983056 RNE983037:RNE983056 RDI983037:RDI983056 QTM983037:QTM983056 QJQ983037:QJQ983056 PZU983037:PZU983056 PPY983037:PPY983056 PGC983037:PGC983056 OWG983037:OWG983056 OMK983037:OMK983056 OCO983037:OCO983056 NSS983037:NSS983056 NIW983037:NIW983056 MZA983037:MZA983056 MPE983037:MPE983056 MFI983037:MFI983056 LVM983037:LVM983056 LLQ983037:LLQ983056 LBU983037:LBU983056 KRY983037:KRY983056 KIC983037:KIC983056 JYG983037:JYG983056 JOK983037:JOK983056 JEO983037:JEO983056 IUS983037:IUS983056 IKW983037:IKW983056 IBA983037:IBA983056 HRE983037:HRE983056 HHI983037:HHI983056 GXM983037:GXM983056 GNQ983037:GNQ983056 GDU983037:GDU983056 FTY983037:FTY983056 FKC983037:FKC983056 FAG983037:FAG983056 EQK983037:EQK983056 EGO983037:EGO983056 DWS983037:DWS983056 DMW983037:DMW983056 DDA983037:DDA983056 CTE983037:CTE983056 CJI983037:CJI983056 BZM983037:BZM983056 BPQ983037:BPQ983056 BFU983037:BFU983056 AVY983037:AVY983056 AMC983037:AMC983056 ACG983037:ACG983056 SK983037:SK983056 IO983037:IO983056 WVA917501:WVA917520 WLE917501:WLE917520 WBI917501:WBI917520 VRM917501:VRM917520 VHQ917501:VHQ917520 UXU917501:UXU917520 UNY917501:UNY917520 UEC917501:UEC917520 TUG917501:TUG917520 TKK917501:TKK917520 TAO917501:TAO917520 SQS917501:SQS917520 SGW917501:SGW917520 RXA917501:RXA917520 RNE917501:RNE917520 RDI917501:RDI917520 QTM917501:QTM917520 QJQ917501:QJQ917520 PZU917501:PZU917520 PPY917501:PPY917520 PGC917501:PGC917520 OWG917501:OWG917520 OMK917501:OMK917520 OCO917501:OCO917520 NSS917501:NSS917520 NIW917501:NIW917520 MZA917501:MZA917520 MPE917501:MPE917520 MFI917501:MFI917520 LVM917501:LVM917520 LLQ917501:LLQ917520 LBU917501:LBU917520 KRY917501:KRY917520 KIC917501:KIC917520 JYG917501:JYG917520 JOK917501:JOK917520 JEO917501:JEO917520 IUS917501:IUS917520 IKW917501:IKW917520 IBA917501:IBA917520 HRE917501:HRE917520 HHI917501:HHI917520 GXM917501:GXM917520 GNQ917501:GNQ917520 GDU917501:GDU917520 FTY917501:FTY917520 FKC917501:FKC917520 FAG917501:FAG917520 EQK917501:EQK917520 EGO917501:EGO917520 DWS917501:DWS917520 DMW917501:DMW917520 DDA917501:DDA917520 CTE917501:CTE917520 CJI917501:CJI917520 BZM917501:BZM917520 BPQ917501:BPQ917520 BFU917501:BFU917520 AVY917501:AVY917520 AMC917501:AMC917520 ACG917501:ACG917520 SK917501:SK917520 IO917501:IO917520 WVA851965:WVA851984 WLE851965:WLE851984 WBI851965:WBI851984 VRM851965:VRM851984 VHQ851965:VHQ851984 UXU851965:UXU851984 UNY851965:UNY851984 UEC851965:UEC851984 TUG851965:TUG851984 TKK851965:TKK851984 TAO851965:TAO851984 SQS851965:SQS851984 SGW851965:SGW851984 RXA851965:RXA851984 RNE851965:RNE851984 RDI851965:RDI851984 QTM851965:QTM851984 QJQ851965:QJQ851984 PZU851965:PZU851984 PPY851965:PPY851984 PGC851965:PGC851984 OWG851965:OWG851984 OMK851965:OMK851984 OCO851965:OCO851984 NSS851965:NSS851984 NIW851965:NIW851984 MZA851965:MZA851984 MPE851965:MPE851984 MFI851965:MFI851984 LVM851965:LVM851984 LLQ851965:LLQ851984 LBU851965:LBU851984 KRY851965:KRY851984 KIC851965:KIC851984 JYG851965:JYG851984 JOK851965:JOK851984 JEO851965:JEO851984 IUS851965:IUS851984 IKW851965:IKW851984 IBA851965:IBA851984 HRE851965:HRE851984 HHI851965:HHI851984 GXM851965:GXM851984 GNQ851965:GNQ851984 GDU851965:GDU851984 FTY851965:FTY851984 FKC851965:FKC851984 FAG851965:FAG851984 EQK851965:EQK851984 EGO851965:EGO851984 DWS851965:DWS851984 DMW851965:DMW851984 DDA851965:DDA851984 CTE851965:CTE851984 CJI851965:CJI851984 BZM851965:BZM851984 BPQ851965:BPQ851984 BFU851965:BFU851984 AVY851965:AVY851984 AMC851965:AMC851984 ACG851965:ACG851984 SK851965:SK851984 IO851965:IO851984 WVA786429:WVA786448 WLE786429:WLE786448 WBI786429:WBI786448 VRM786429:VRM786448 VHQ786429:VHQ786448 UXU786429:UXU786448 UNY786429:UNY786448 UEC786429:UEC786448 TUG786429:TUG786448 TKK786429:TKK786448 TAO786429:TAO786448 SQS786429:SQS786448 SGW786429:SGW786448 RXA786429:RXA786448 RNE786429:RNE786448 RDI786429:RDI786448 QTM786429:QTM786448 QJQ786429:QJQ786448 PZU786429:PZU786448 PPY786429:PPY786448 PGC786429:PGC786448 OWG786429:OWG786448 OMK786429:OMK786448 OCO786429:OCO786448 NSS786429:NSS786448 NIW786429:NIW786448 MZA786429:MZA786448 MPE786429:MPE786448 MFI786429:MFI786448 LVM786429:LVM786448 LLQ786429:LLQ786448 LBU786429:LBU786448 KRY786429:KRY786448 KIC786429:KIC786448 JYG786429:JYG786448 JOK786429:JOK786448 JEO786429:JEO786448 IUS786429:IUS786448 IKW786429:IKW786448 IBA786429:IBA786448 HRE786429:HRE786448 HHI786429:HHI786448 GXM786429:GXM786448 GNQ786429:GNQ786448 GDU786429:GDU786448 FTY786429:FTY786448 FKC786429:FKC786448 FAG786429:FAG786448 EQK786429:EQK786448 EGO786429:EGO786448 DWS786429:DWS786448 DMW786429:DMW786448 DDA786429:DDA786448 CTE786429:CTE786448 CJI786429:CJI786448 BZM786429:BZM786448 BPQ786429:BPQ786448 BFU786429:BFU786448 AVY786429:AVY786448 AMC786429:AMC786448 ACG786429:ACG786448 SK786429:SK786448 IO786429:IO786448 WVA720893:WVA720912 WLE720893:WLE720912 WBI720893:WBI720912 VRM720893:VRM720912 VHQ720893:VHQ720912 UXU720893:UXU720912 UNY720893:UNY720912 UEC720893:UEC720912 TUG720893:TUG720912 TKK720893:TKK720912 TAO720893:TAO720912 SQS720893:SQS720912 SGW720893:SGW720912 RXA720893:RXA720912 RNE720893:RNE720912 RDI720893:RDI720912 QTM720893:QTM720912 QJQ720893:QJQ720912 PZU720893:PZU720912 PPY720893:PPY720912 PGC720893:PGC720912 OWG720893:OWG720912 OMK720893:OMK720912 OCO720893:OCO720912 NSS720893:NSS720912 NIW720893:NIW720912 MZA720893:MZA720912 MPE720893:MPE720912 MFI720893:MFI720912 LVM720893:LVM720912 LLQ720893:LLQ720912 LBU720893:LBU720912 KRY720893:KRY720912 KIC720893:KIC720912 JYG720893:JYG720912 JOK720893:JOK720912 JEO720893:JEO720912 IUS720893:IUS720912 IKW720893:IKW720912 IBA720893:IBA720912 HRE720893:HRE720912 HHI720893:HHI720912 GXM720893:GXM720912 GNQ720893:GNQ720912 GDU720893:GDU720912 FTY720893:FTY720912 FKC720893:FKC720912 FAG720893:FAG720912 EQK720893:EQK720912 EGO720893:EGO720912 DWS720893:DWS720912 DMW720893:DMW720912 DDA720893:DDA720912 CTE720893:CTE720912 CJI720893:CJI720912 BZM720893:BZM720912 BPQ720893:BPQ720912 BFU720893:BFU720912 AVY720893:AVY720912 AMC720893:AMC720912 ACG720893:ACG720912 SK720893:SK720912 IO720893:IO720912 WVA655357:WVA655376 WLE655357:WLE655376 WBI655357:WBI655376 VRM655357:VRM655376 VHQ655357:VHQ655376 UXU655357:UXU655376 UNY655357:UNY655376 UEC655357:UEC655376 TUG655357:TUG655376 TKK655357:TKK655376 TAO655357:TAO655376 SQS655357:SQS655376 SGW655357:SGW655376 RXA655357:RXA655376 RNE655357:RNE655376 RDI655357:RDI655376 QTM655357:QTM655376 QJQ655357:QJQ655376 PZU655357:PZU655376 PPY655357:PPY655376 PGC655357:PGC655376 OWG655357:OWG655376 OMK655357:OMK655376 OCO655357:OCO655376 NSS655357:NSS655376 NIW655357:NIW655376 MZA655357:MZA655376 MPE655357:MPE655376 MFI655357:MFI655376 LVM655357:LVM655376 LLQ655357:LLQ655376 LBU655357:LBU655376 KRY655357:KRY655376 KIC655357:KIC655376 JYG655357:JYG655376 JOK655357:JOK655376 JEO655357:JEO655376 IUS655357:IUS655376 IKW655357:IKW655376 IBA655357:IBA655376 HRE655357:HRE655376 HHI655357:HHI655376 GXM655357:GXM655376 GNQ655357:GNQ655376 GDU655357:GDU655376 FTY655357:FTY655376 FKC655357:FKC655376 FAG655357:FAG655376 EQK655357:EQK655376 EGO655357:EGO655376 DWS655357:DWS655376 DMW655357:DMW655376 DDA655357:DDA655376 CTE655357:CTE655376 CJI655357:CJI655376 BZM655357:BZM655376 BPQ655357:BPQ655376 BFU655357:BFU655376 AVY655357:AVY655376 AMC655357:AMC655376 ACG655357:ACG655376 SK655357:SK655376 IO655357:IO655376 WVA589821:WVA589840 WLE589821:WLE589840 WBI589821:WBI589840 VRM589821:VRM589840 VHQ589821:VHQ589840 UXU589821:UXU589840 UNY589821:UNY589840 UEC589821:UEC589840 TUG589821:TUG589840 TKK589821:TKK589840 TAO589821:TAO589840 SQS589821:SQS589840 SGW589821:SGW589840 RXA589821:RXA589840 RNE589821:RNE589840 RDI589821:RDI589840 QTM589821:QTM589840 QJQ589821:QJQ589840 PZU589821:PZU589840 PPY589821:PPY589840 PGC589821:PGC589840 OWG589821:OWG589840 OMK589821:OMK589840 OCO589821:OCO589840 NSS589821:NSS589840 NIW589821:NIW589840 MZA589821:MZA589840 MPE589821:MPE589840 MFI589821:MFI589840 LVM589821:LVM589840 LLQ589821:LLQ589840 LBU589821:LBU589840 KRY589821:KRY589840 KIC589821:KIC589840 JYG589821:JYG589840 JOK589821:JOK589840 JEO589821:JEO589840 IUS589821:IUS589840 IKW589821:IKW589840 IBA589821:IBA589840 HRE589821:HRE589840 HHI589821:HHI589840 GXM589821:GXM589840 GNQ589821:GNQ589840 GDU589821:GDU589840 FTY589821:FTY589840 FKC589821:FKC589840 FAG589821:FAG589840 EQK589821:EQK589840 EGO589821:EGO589840 DWS589821:DWS589840 DMW589821:DMW589840 DDA589821:DDA589840 CTE589821:CTE589840 CJI589821:CJI589840 BZM589821:BZM589840 BPQ589821:BPQ589840 BFU589821:BFU589840 AVY589821:AVY589840 AMC589821:AMC589840 ACG589821:ACG589840 SK589821:SK589840 IO589821:IO589840 WVA524285:WVA524304 WLE524285:WLE524304 WBI524285:WBI524304 VRM524285:VRM524304 VHQ524285:VHQ524304 UXU524285:UXU524304 UNY524285:UNY524304 UEC524285:UEC524304 TUG524285:TUG524304 TKK524285:TKK524304 TAO524285:TAO524304 SQS524285:SQS524304 SGW524285:SGW524304 RXA524285:RXA524304 RNE524285:RNE524304 RDI524285:RDI524304 QTM524285:QTM524304 QJQ524285:QJQ524304 PZU524285:PZU524304 PPY524285:PPY524304 PGC524285:PGC524304 OWG524285:OWG524304 OMK524285:OMK524304 OCO524285:OCO524304 NSS524285:NSS524304 NIW524285:NIW524304 MZA524285:MZA524304 MPE524285:MPE524304 MFI524285:MFI524304 LVM524285:LVM524304 LLQ524285:LLQ524304 LBU524285:LBU524304 KRY524285:KRY524304 KIC524285:KIC524304 JYG524285:JYG524304 JOK524285:JOK524304 JEO524285:JEO524304 IUS524285:IUS524304 IKW524285:IKW524304 IBA524285:IBA524304 HRE524285:HRE524304 HHI524285:HHI524304 GXM524285:GXM524304 GNQ524285:GNQ524304 GDU524285:GDU524304 FTY524285:FTY524304 FKC524285:FKC524304 FAG524285:FAG524304 EQK524285:EQK524304 EGO524285:EGO524304 DWS524285:DWS524304 DMW524285:DMW524304 DDA524285:DDA524304 CTE524285:CTE524304 CJI524285:CJI524304 BZM524285:BZM524304 BPQ524285:BPQ524304 BFU524285:BFU524304 AVY524285:AVY524304 AMC524285:AMC524304 ACG524285:ACG524304 SK524285:SK524304 IO524285:IO524304 WVA458749:WVA458768 WLE458749:WLE458768 WBI458749:WBI458768 VRM458749:VRM458768 VHQ458749:VHQ458768 UXU458749:UXU458768 UNY458749:UNY458768 UEC458749:UEC458768 TUG458749:TUG458768 TKK458749:TKK458768 TAO458749:TAO458768 SQS458749:SQS458768 SGW458749:SGW458768 RXA458749:RXA458768 RNE458749:RNE458768 RDI458749:RDI458768 QTM458749:QTM458768 QJQ458749:QJQ458768 PZU458749:PZU458768 PPY458749:PPY458768 PGC458749:PGC458768 OWG458749:OWG458768 OMK458749:OMK458768 OCO458749:OCO458768 NSS458749:NSS458768 NIW458749:NIW458768 MZA458749:MZA458768 MPE458749:MPE458768 MFI458749:MFI458768 LVM458749:LVM458768 LLQ458749:LLQ458768 LBU458749:LBU458768 KRY458749:KRY458768 KIC458749:KIC458768 JYG458749:JYG458768 JOK458749:JOK458768 JEO458749:JEO458768 IUS458749:IUS458768 IKW458749:IKW458768 IBA458749:IBA458768 HRE458749:HRE458768 HHI458749:HHI458768 GXM458749:GXM458768 GNQ458749:GNQ458768 GDU458749:GDU458768 FTY458749:FTY458768 FKC458749:FKC458768 FAG458749:FAG458768 EQK458749:EQK458768 EGO458749:EGO458768 DWS458749:DWS458768 DMW458749:DMW458768 DDA458749:DDA458768 CTE458749:CTE458768 CJI458749:CJI458768 BZM458749:BZM458768 BPQ458749:BPQ458768 BFU458749:BFU458768 AVY458749:AVY458768 AMC458749:AMC458768 ACG458749:ACG458768 SK458749:SK458768 IO458749:IO458768 WVA393213:WVA393232 WLE393213:WLE393232 WBI393213:WBI393232 VRM393213:VRM393232 VHQ393213:VHQ393232 UXU393213:UXU393232 UNY393213:UNY393232 UEC393213:UEC393232 TUG393213:TUG393232 TKK393213:TKK393232 TAO393213:TAO393232 SQS393213:SQS393232 SGW393213:SGW393232 RXA393213:RXA393232 RNE393213:RNE393232 RDI393213:RDI393232 QTM393213:QTM393232 QJQ393213:QJQ393232 PZU393213:PZU393232 PPY393213:PPY393232 PGC393213:PGC393232 OWG393213:OWG393232 OMK393213:OMK393232 OCO393213:OCO393232 NSS393213:NSS393232 NIW393213:NIW393232 MZA393213:MZA393232 MPE393213:MPE393232 MFI393213:MFI393232 LVM393213:LVM393232 LLQ393213:LLQ393232 LBU393213:LBU393232 KRY393213:KRY393232 KIC393213:KIC393232 JYG393213:JYG393232 JOK393213:JOK393232 JEO393213:JEO393232 IUS393213:IUS393232 IKW393213:IKW393232 IBA393213:IBA393232 HRE393213:HRE393232 HHI393213:HHI393232 GXM393213:GXM393232 GNQ393213:GNQ393232 GDU393213:GDU393232 FTY393213:FTY393232 FKC393213:FKC393232 FAG393213:FAG393232 EQK393213:EQK393232 EGO393213:EGO393232 DWS393213:DWS393232 DMW393213:DMW393232 DDA393213:DDA393232 CTE393213:CTE393232 CJI393213:CJI393232 BZM393213:BZM393232 BPQ393213:BPQ393232 BFU393213:BFU393232 AVY393213:AVY393232 AMC393213:AMC393232 ACG393213:ACG393232 SK393213:SK393232 IO393213:IO393232 WVA327677:WVA327696 WLE327677:WLE327696 WBI327677:WBI327696 VRM327677:VRM327696 VHQ327677:VHQ327696 UXU327677:UXU327696 UNY327677:UNY327696 UEC327677:UEC327696 TUG327677:TUG327696 TKK327677:TKK327696 TAO327677:TAO327696 SQS327677:SQS327696 SGW327677:SGW327696 RXA327677:RXA327696 RNE327677:RNE327696 RDI327677:RDI327696 QTM327677:QTM327696 QJQ327677:QJQ327696 PZU327677:PZU327696 PPY327677:PPY327696 PGC327677:PGC327696 OWG327677:OWG327696 OMK327677:OMK327696 OCO327677:OCO327696 NSS327677:NSS327696 NIW327677:NIW327696 MZA327677:MZA327696 MPE327677:MPE327696 MFI327677:MFI327696 LVM327677:LVM327696 LLQ327677:LLQ327696 LBU327677:LBU327696 KRY327677:KRY327696 KIC327677:KIC327696 JYG327677:JYG327696 JOK327677:JOK327696 JEO327677:JEO327696 IUS327677:IUS327696 IKW327677:IKW327696 IBA327677:IBA327696 HRE327677:HRE327696 HHI327677:HHI327696 GXM327677:GXM327696 GNQ327677:GNQ327696 GDU327677:GDU327696 FTY327677:FTY327696 FKC327677:FKC327696 FAG327677:FAG327696 EQK327677:EQK327696 EGO327677:EGO327696 DWS327677:DWS327696 DMW327677:DMW327696 DDA327677:DDA327696 CTE327677:CTE327696 CJI327677:CJI327696 BZM327677:BZM327696 BPQ327677:BPQ327696 BFU327677:BFU327696 AVY327677:AVY327696 AMC327677:AMC327696 ACG327677:ACG327696 SK327677:SK327696 IO327677:IO327696 WVA262141:WVA262160 WLE262141:WLE262160 WBI262141:WBI262160 VRM262141:VRM262160 VHQ262141:VHQ262160 UXU262141:UXU262160 UNY262141:UNY262160 UEC262141:UEC262160 TUG262141:TUG262160 TKK262141:TKK262160 TAO262141:TAO262160 SQS262141:SQS262160 SGW262141:SGW262160 RXA262141:RXA262160 RNE262141:RNE262160 RDI262141:RDI262160 QTM262141:QTM262160 QJQ262141:QJQ262160 PZU262141:PZU262160 PPY262141:PPY262160 PGC262141:PGC262160 OWG262141:OWG262160 OMK262141:OMK262160 OCO262141:OCO262160 NSS262141:NSS262160 NIW262141:NIW262160 MZA262141:MZA262160 MPE262141:MPE262160 MFI262141:MFI262160 LVM262141:LVM262160 LLQ262141:LLQ262160 LBU262141:LBU262160 KRY262141:KRY262160 KIC262141:KIC262160 JYG262141:JYG262160 JOK262141:JOK262160 JEO262141:JEO262160 IUS262141:IUS262160 IKW262141:IKW262160 IBA262141:IBA262160 HRE262141:HRE262160 HHI262141:HHI262160 GXM262141:GXM262160 GNQ262141:GNQ262160 GDU262141:GDU262160 FTY262141:FTY262160 FKC262141:FKC262160 FAG262141:FAG262160 EQK262141:EQK262160 EGO262141:EGO262160 DWS262141:DWS262160 DMW262141:DMW262160 DDA262141:DDA262160 CTE262141:CTE262160 CJI262141:CJI262160 BZM262141:BZM262160 BPQ262141:BPQ262160 BFU262141:BFU262160 AVY262141:AVY262160 AMC262141:AMC262160 ACG262141:ACG262160 SK262141:SK262160 IO262141:IO262160 WVA196605:WVA196624 WLE196605:WLE196624 WBI196605:WBI196624 VRM196605:VRM196624 VHQ196605:VHQ196624 UXU196605:UXU196624 UNY196605:UNY196624 UEC196605:UEC196624 TUG196605:TUG196624 TKK196605:TKK196624 TAO196605:TAO196624 SQS196605:SQS196624 SGW196605:SGW196624 RXA196605:RXA196624 RNE196605:RNE196624 RDI196605:RDI196624 QTM196605:QTM196624 QJQ196605:QJQ196624 PZU196605:PZU196624 PPY196605:PPY196624 PGC196605:PGC196624 OWG196605:OWG196624 OMK196605:OMK196624 OCO196605:OCO196624 NSS196605:NSS196624 NIW196605:NIW196624 MZA196605:MZA196624 MPE196605:MPE196624 MFI196605:MFI196624 LVM196605:LVM196624 LLQ196605:LLQ196624 LBU196605:LBU196624 KRY196605:KRY196624 KIC196605:KIC196624 JYG196605:JYG196624 JOK196605:JOK196624 JEO196605:JEO196624 IUS196605:IUS196624 IKW196605:IKW196624 IBA196605:IBA196624 HRE196605:HRE196624 HHI196605:HHI196624 GXM196605:GXM196624 GNQ196605:GNQ196624 GDU196605:GDU196624 FTY196605:FTY196624 FKC196605:FKC196624 FAG196605:FAG196624 EQK196605:EQK196624 EGO196605:EGO196624 DWS196605:DWS196624 DMW196605:DMW196624 DDA196605:DDA196624 CTE196605:CTE196624 CJI196605:CJI196624 BZM196605:BZM196624 BPQ196605:BPQ196624 BFU196605:BFU196624 AVY196605:AVY196624 AMC196605:AMC196624 ACG196605:ACG196624 SK196605:SK196624 IO196605:IO196624 WVA131069:WVA131088 WLE131069:WLE131088 WBI131069:WBI131088 VRM131069:VRM131088 VHQ131069:VHQ131088 UXU131069:UXU131088 UNY131069:UNY131088 UEC131069:UEC131088 TUG131069:TUG131088 TKK131069:TKK131088 TAO131069:TAO131088 SQS131069:SQS131088 SGW131069:SGW131088 RXA131069:RXA131088 RNE131069:RNE131088 RDI131069:RDI131088 QTM131069:QTM131088 QJQ131069:QJQ131088 PZU131069:PZU131088 PPY131069:PPY131088 PGC131069:PGC131088 OWG131069:OWG131088 OMK131069:OMK131088 OCO131069:OCO131088 NSS131069:NSS131088 NIW131069:NIW131088 MZA131069:MZA131088 MPE131069:MPE131088 MFI131069:MFI131088 LVM131069:LVM131088 LLQ131069:LLQ131088 LBU131069:LBU131088 KRY131069:KRY131088 KIC131069:KIC131088 JYG131069:JYG131088 JOK131069:JOK131088 JEO131069:JEO131088 IUS131069:IUS131088 IKW131069:IKW131088 IBA131069:IBA131088 HRE131069:HRE131088 HHI131069:HHI131088 GXM131069:GXM131088 GNQ131069:GNQ131088 GDU131069:GDU131088 FTY131069:FTY131088 FKC131069:FKC131088 FAG131069:FAG131088 EQK131069:EQK131088 EGO131069:EGO131088 DWS131069:DWS131088 DMW131069:DMW131088 DDA131069:DDA131088 CTE131069:CTE131088 CJI131069:CJI131088 BZM131069:BZM131088 BPQ131069:BPQ131088 BFU131069:BFU131088 AVY131069:AVY131088 AMC131069:AMC131088 ACG131069:ACG131088 SK131069:SK131088 IO131069:IO131088 WVA65533:WVA65552 WLE65533:WLE65552 WBI65533:WBI65552 VRM65533:VRM65552 VHQ65533:VHQ65552 UXU65533:UXU65552 UNY65533:UNY65552 UEC65533:UEC65552 TUG65533:TUG65552 TKK65533:TKK65552 TAO65533:TAO65552 SQS65533:SQS65552 SGW65533:SGW65552 RXA65533:RXA65552 RNE65533:RNE65552 RDI65533:RDI65552 QTM65533:QTM65552 QJQ65533:QJQ65552 PZU65533:PZU65552 PPY65533:PPY65552 PGC65533:PGC65552 OWG65533:OWG65552 OMK65533:OMK65552 OCO65533:OCO65552 NSS65533:NSS65552 NIW65533:NIW65552 MZA65533:MZA65552 MPE65533:MPE65552 MFI65533:MFI65552 LVM65533:LVM65552 LLQ65533:LLQ65552 LBU65533:LBU65552 KRY65533:KRY65552 KIC65533:KIC65552 JYG65533:JYG65552 JOK65533:JOK65552 JEO65533:JEO65552 IUS65533:IUS65552 IKW65533:IKW65552 IBA65533:IBA65552 HRE65533:HRE65552 HHI65533:HHI65552 GXM65533:GXM65552 GNQ65533:GNQ65552 GDU65533:GDU65552 FTY65533:FTY65552 FKC65533:FKC65552 FAG65533:FAG65552 EQK65533:EQK65552 EGO65533:EGO65552 DWS65533:DWS65552 DMW65533:DMW65552 DDA65533:DDA65552 CTE65533:CTE65552 CJI65533:CJI65552 BZM65533:BZM65552 BPQ65533:BPQ65552 BFU65533:BFU65552 AVY65533:AVY65552 AMC65533:AMC65552 ACG65533:ACG65552 SK65533:SK65552 IO65533:IO65552">
      <formula1>$B$50:$B$51</formula1>
    </dataValidation>
    <dataValidation type="list" showInputMessage="1" showErrorMessage="1" prompt="空白にする時は、「Delete」キーを押してください。" sqref="WUY983037:WUY983056 IM65533:IM65552 SI65533:SI65552 ACE65533:ACE65552 AMA65533:AMA65552 AVW65533:AVW65552 BFS65533:BFS65552 BPO65533:BPO65552 BZK65533:BZK65552 CJG65533:CJG65552 CTC65533:CTC65552 DCY65533:DCY65552 DMU65533:DMU65552 DWQ65533:DWQ65552 EGM65533:EGM65552 EQI65533:EQI65552 FAE65533:FAE65552 FKA65533:FKA65552 FTW65533:FTW65552 GDS65533:GDS65552 GNO65533:GNO65552 GXK65533:GXK65552 HHG65533:HHG65552 HRC65533:HRC65552 IAY65533:IAY65552 IKU65533:IKU65552 IUQ65533:IUQ65552 JEM65533:JEM65552 JOI65533:JOI65552 JYE65533:JYE65552 KIA65533:KIA65552 KRW65533:KRW65552 LBS65533:LBS65552 LLO65533:LLO65552 LVK65533:LVK65552 MFG65533:MFG65552 MPC65533:MPC65552 MYY65533:MYY65552 NIU65533:NIU65552 NSQ65533:NSQ65552 OCM65533:OCM65552 OMI65533:OMI65552 OWE65533:OWE65552 PGA65533:PGA65552 PPW65533:PPW65552 PZS65533:PZS65552 QJO65533:QJO65552 QTK65533:QTK65552 RDG65533:RDG65552 RNC65533:RNC65552 RWY65533:RWY65552 SGU65533:SGU65552 SQQ65533:SQQ65552 TAM65533:TAM65552 TKI65533:TKI65552 TUE65533:TUE65552 UEA65533:UEA65552 UNW65533:UNW65552 UXS65533:UXS65552 VHO65533:VHO65552 VRK65533:VRK65552 WBG65533:WBG65552 WLC65533:WLC65552 WUY65533:WUY65552 IM131069:IM131088 SI131069:SI131088 ACE131069:ACE131088 AMA131069:AMA131088 AVW131069:AVW131088 BFS131069:BFS131088 BPO131069:BPO131088 BZK131069:BZK131088 CJG131069:CJG131088 CTC131069:CTC131088 DCY131069:DCY131088 DMU131069:DMU131088 DWQ131069:DWQ131088 EGM131069:EGM131088 EQI131069:EQI131088 FAE131069:FAE131088 FKA131069:FKA131088 FTW131069:FTW131088 GDS131069:GDS131088 GNO131069:GNO131088 GXK131069:GXK131088 HHG131069:HHG131088 HRC131069:HRC131088 IAY131069:IAY131088 IKU131069:IKU131088 IUQ131069:IUQ131088 JEM131069:JEM131088 JOI131069:JOI131088 JYE131069:JYE131088 KIA131069:KIA131088 KRW131069:KRW131088 LBS131069:LBS131088 LLO131069:LLO131088 LVK131069:LVK131088 MFG131069:MFG131088 MPC131069:MPC131088 MYY131069:MYY131088 NIU131069:NIU131088 NSQ131069:NSQ131088 OCM131069:OCM131088 OMI131069:OMI131088 OWE131069:OWE131088 PGA131069:PGA131088 PPW131069:PPW131088 PZS131069:PZS131088 QJO131069:QJO131088 QTK131069:QTK131088 RDG131069:RDG131088 RNC131069:RNC131088 RWY131069:RWY131088 SGU131069:SGU131088 SQQ131069:SQQ131088 TAM131069:TAM131088 TKI131069:TKI131088 TUE131069:TUE131088 UEA131069:UEA131088 UNW131069:UNW131088 UXS131069:UXS131088 VHO131069:VHO131088 VRK131069:VRK131088 WBG131069:WBG131088 WLC131069:WLC131088 WUY131069:WUY131088 IM196605:IM196624 SI196605:SI196624 ACE196605:ACE196624 AMA196605:AMA196624 AVW196605:AVW196624 BFS196605:BFS196624 BPO196605:BPO196624 BZK196605:BZK196624 CJG196605:CJG196624 CTC196605:CTC196624 DCY196605:DCY196624 DMU196605:DMU196624 DWQ196605:DWQ196624 EGM196605:EGM196624 EQI196605:EQI196624 FAE196605:FAE196624 FKA196605:FKA196624 FTW196605:FTW196624 GDS196605:GDS196624 GNO196605:GNO196624 GXK196605:GXK196624 HHG196605:HHG196624 HRC196605:HRC196624 IAY196605:IAY196624 IKU196605:IKU196624 IUQ196605:IUQ196624 JEM196605:JEM196624 JOI196605:JOI196624 JYE196605:JYE196624 KIA196605:KIA196624 KRW196605:KRW196624 LBS196605:LBS196624 LLO196605:LLO196624 LVK196605:LVK196624 MFG196605:MFG196624 MPC196605:MPC196624 MYY196605:MYY196624 NIU196605:NIU196624 NSQ196605:NSQ196624 OCM196605:OCM196624 OMI196605:OMI196624 OWE196605:OWE196624 PGA196605:PGA196624 PPW196605:PPW196624 PZS196605:PZS196624 QJO196605:QJO196624 QTK196605:QTK196624 RDG196605:RDG196624 RNC196605:RNC196624 RWY196605:RWY196624 SGU196605:SGU196624 SQQ196605:SQQ196624 TAM196605:TAM196624 TKI196605:TKI196624 TUE196605:TUE196624 UEA196605:UEA196624 UNW196605:UNW196624 UXS196605:UXS196624 VHO196605:VHO196624 VRK196605:VRK196624 WBG196605:WBG196624 WLC196605:WLC196624 WUY196605:WUY196624 IM262141:IM262160 SI262141:SI262160 ACE262141:ACE262160 AMA262141:AMA262160 AVW262141:AVW262160 BFS262141:BFS262160 BPO262141:BPO262160 BZK262141:BZK262160 CJG262141:CJG262160 CTC262141:CTC262160 DCY262141:DCY262160 DMU262141:DMU262160 DWQ262141:DWQ262160 EGM262141:EGM262160 EQI262141:EQI262160 FAE262141:FAE262160 FKA262141:FKA262160 FTW262141:FTW262160 GDS262141:GDS262160 GNO262141:GNO262160 GXK262141:GXK262160 HHG262141:HHG262160 HRC262141:HRC262160 IAY262141:IAY262160 IKU262141:IKU262160 IUQ262141:IUQ262160 JEM262141:JEM262160 JOI262141:JOI262160 JYE262141:JYE262160 KIA262141:KIA262160 KRW262141:KRW262160 LBS262141:LBS262160 LLO262141:LLO262160 LVK262141:LVK262160 MFG262141:MFG262160 MPC262141:MPC262160 MYY262141:MYY262160 NIU262141:NIU262160 NSQ262141:NSQ262160 OCM262141:OCM262160 OMI262141:OMI262160 OWE262141:OWE262160 PGA262141:PGA262160 PPW262141:PPW262160 PZS262141:PZS262160 QJO262141:QJO262160 QTK262141:QTK262160 RDG262141:RDG262160 RNC262141:RNC262160 RWY262141:RWY262160 SGU262141:SGU262160 SQQ262141:SQQ262160 TAM262141:TAM262160 TKI262141:TKI262160 TUE262141:TUE262160 UEA262141:UEA262160 UNW262141:UNW262160 UXS262141:UXS262160 VHO262141:VHO262160 VRK262141:VRK262160 WBG262141:WBG262160 WLC262141:WLC262160 WUY262141:WUY262160 IM327677:IM327696 SI327677:SI327696 ACE327677:ACE327696 AMA327677:AMA327696 AVW327677:AVW327696 BFS327677:BFS327696 BPO327677:BPO327696 BZK327677:BZK327696 CJG327677:CJG327696 CTC327677:CTC327696 DCY327677:DCY327696 DMU327677:DMU327696 DWQ327677:DWQ327696 EGM327677:EGM327696 EQI327677:EQI327696 FAE327677:FAE327696 FKA327677:FKA327696 FTW327677:FTW327696 GDS327677:GDS327696 GNO327677:GNO327696 GXK327677:GXK327696 HHG327677:HHG327696 HRC327677:HRC327696 IAY327677:IAY327696 IKU327677:IKU327696 IUQ327677:IUQ327696 JEM327677:JEM327696 JOI327677:JOI327696 JYE327677:JYE327696 KIA327677:KIA327696 KRW327677:KRW327696 LBS327677:LBS327696 LLO327677:LLO327696 LVK327677:LVK327696 MFG327677:MFG327696 MPC327677:MPC327696 MYY327677:MYY327696 NIU327677:NIU327696 NSQ327677:NSQ327696 OCM327677:OCM327696 OMI327677:OMI327696 OWE327677:OWE327696 PGA327677:PGA327696 PPW327677:PPW327696 PZS327677:PZS327696 QJO327677:QJO327696 QTK327677:QTK327696 RDG327677:RDG327696 RNC327677:RNC327696 RWY327677:RWY327696 SGU327677:SGU327696 SQQ327677:SQQ327696 TAM327677:TAM327696 TKI327677:TKI327696 TUE327677:TUE327696 UEA327677:UEA327696 UNW327677:UNW327696 UXS327677:UXS327696 VHO327677:VHO327696 VRK327677:VRK327696 WBG327677:WBG327696 WLC327677:WLC327696 WUY327677:WUY327696 IM393213:IM393232 SI393213:SI393232 ACE393213:ACE393232 AMA393213:AMA393232 AVW393213:AVW393232 BFS393213:BFS393232 BPO393213:BPO393232 BZK393213:BZK393232 CJG393213:CJG393232 CTC393213:CTC393232 DCY393213:DCY393232 DMU393213:DMU393232 DWQ393213:DWQ393232 EGM393213:EGM393232 EQI393213:EQI393232 FAE393213:FAE393232 FKA393213:FKA393232 FTW393213:FTW393232 GDS393213:GDS393232 GNO393213:GNO393232 GXK393213:GXK393232 HHG393213:HHG393232 HRC393213:HRC393232 IAY393213:IAY393232 IKU393213:IKU393232 IUQ393213:IUQ393232 JEM393213:JEM393232 JOI393213:JOI393232 JYE393213:JYE393232 KIA393213:KIA393232 KRW393213:KRW393232 LBS393213:LBS393232 LLO393213:LLO393232 LVK393213:LVK393232 MFG393213:MFG393232 MPC393213:MPC393232 MYY393213:MYY393232 NIU393213:NIU393232 NSQ393213:NSQ393232 OCM393213:OCM393232 OMI393213:OMI393232 OWE393213:OWE393232 PGA393213:PGA393232 PPW393213:PPW393232 PZS393213:PZS393232 QJO393213:QJO393232 QTK393213:QTK393232 RDG393213:RDG393232 RNC393213:RNC393232 RWY393213:RWY393232 SGU393213:SGU393232 SQQ393213:SQQ393232 TAM393213:TAM393232 TKI393213:TKI393232 TUE393213:TUE393232 UEA393213:UEA393232 UNW393213:UNW393232 UXS393213:UXS393232 VHO393213:VHO393232 VRK393213:VRK393232 WBG393213:WBG393232 WLC393213:WLC393232 WUY393213:WUY393232 IM458749:IM458768 SI458749:SI458768 ACE458749:ACE458768 AMA458749:AMA458768 AVW458749:AVW458768 BFS458749:BFS458768 BPO458749:BPO458768 BZK458749:BZK458768 CJG458749:CJG458768 CTC458749:CTC458768 DCY458749:DCY458768 DMU458749:DMU458768 DWQ458749:DWQ458768 EGM458749:EGM458768 EQI458749:EQI458768 FAE458749:FAE458768 FKA458749:FKA458768 FTW458749:FTW458768 GDS458749:GDS458768 GNO458749:GNO458768 GXK458749:GXK458768 HHG458749:HHG458768 HRC458749:HRC458768 IAY458749:IAY458768 IKU458749:IKU458768 IUQ458749:IUQ458768 JEM458749:JEM458768 JOI458749:JOI458768 JYE458749:JYE458768 KIA458749:KIA458768 KRW458749:KRW458768 LBS458749:LBS458768 LLO458749:LLO458768 LVK458749:LVK458768 MFG458749:MFG458768 MPC458749:MPC458768 MYY458749:MYY458768 NIU458749:NIU458768 NSQ458749:NSQ458768 OCM458749:OCM458768 OMI458749:OMI458768 OWE458749:OWE458768 PGA458749:PGA458768 PPW458749:PPW458768 PZS458749:PZS458768 QJO458749:QJO458768 QTK458749:QTK458768 RDG458749:RDG458768 RNC458749:RNC458768 RWY458749:RWY458768 SGU458749:SGU458768 SQQ458749:SQQ458768 TAM458749:TAM458768 TKI458749:TKI458768 TUE458749:TUE458768 UEA458749:UEA458768 UNW458749:UNW458768 UXS458749:UXS458768 VHO458749:VHO458768 VRK458749:VRK458768 WBG458749:WBG458768 WLC458749:WLC458768 WUY458749:WUY458768 IM524285:IM524304 SI524285:SI524304 ACE524285:ACE524304 AMA524285:AMA524304 AVW524285:AVW524304 BFS524285:BFS524304 BPO524285:BPO524304 BZK524285:BZK524304 CJG524285:CJG524304 CTC524285:CTC524304 DCY524285:DCY524304 DMU524285:DMU524304 DWQ524285:DWQ524304 EGM524285:EGM524304 EQI524285:EQI524304 FAE524285:FAE524304 FKA524285:FKA524304 FTW524285:FTW524304 GDS524285:GDS524304 GNO524285:GNO524304 GXK524285:GXK524304 HHG524285:HHG524304 HRC524285:HRC524304 IAY524285:IAY524304 IKU524285:IKU524304 IUQ524285:IUQ524304 JEM524285:JEM524304 JOI524285:JOI524304 JYE524285:JYE524304 KIA524285:KIA524304 KRW524285:KRW524304 LBS524285:LBS524304 LLO524285:LLO524304 LVK524285:LVK524304 MFG524285:MFG524304 MPC524285:MPC524304 MYY524285:MYY524304 NIU524285:NIU524304 NSQ524285:NSQ524304 OCM524285:OCM524304 OMI524285:OMI524304 OWE524285:OWE524304 PGA524285:PGA524304 PPW524285:PPW524304 PZS524285:PZS524304 QJO524285:QJO524304 QTK524285:QTK524304 RDG524285:RDG524304 RNC524285:RNC524304 RWY524285:RWY524304 SGU524285:SGU524304 SQQ524285:SQQ524304 TAM524285:TAM524304 TKI524285:TKI524304 TUE524285:TUE524304 UEA524285:UEA524304 UNW524285:UNW524304 UXS524285:UXS524304 VHO524285:VHO524304 VRK524285:VRK524304 WBG524285:WBG524304 WLC524285:WLC524304 WUY524285:WUY524304 IM589821:IM589840 SI589821:SI589840 ACE589821:ACE589840 AMA589821:AMA589840 AVW589821:AVW589840 BFS589821:BFS589840 BPO589821:BPO589840 BZK589821:BZK589840 CJG589821:CJG589840 CTC589821:CTC589840 DCY589821:DCY589840 DMU589821:DMU589840 DWQ589821:DWQ589840 EGM589821:EGM589840 EQI589821:EQI589840 FAE589821:FAE589840 FKA589821:FKA589840 FTW589821:FTW589840 GDS589821:GDS589840 GNO589821:GNO589840 GXK589821:GXK589840 HHG589821:HHG589840 HRC589821:HRC589840 IAY589821:IAY589840 IKU589821:IKU589840 IUQ589821:IUQ589840 JEM589821:JEM589840 JOI589821:JOI589840 JYE589821:JYE589840 KIA589821:KIA589840 KRW589821:KRW589840 LBS589821:LBS589840 LLO589821:LLO589840 LVK589821:LVK589840 MFG589821:MFG589840 MPC589821:MPC589840 MYY589821:MYY589840 NIU589821:NIU589840 NSQ589821:NSQ589840 OCM589821:OCM589840 OMI589821:OMI589840 OWE589821:OWE589840 PGA589821:PGA589840 PPW589821:PPW589840 PZS589821:PZS589840 QJO589821:QJO589840 QTK589821:QTK589840 RDG589821:RDG589840 RNC589821:RNC589840 RWY589821:RWY589840 SGU589821:SGU589840 SQQ589821:SQQ589840 TAM589821:TAM589840 TKI589821:TKI589840 TUE589821:TUE589840 UEA589821:UEA589840 UNW589821:UNW589840 UXS589821:UXS589840 VHO589821:VHO589840 VRK589821:VRK589840 WBG589821:WBG589840 WLC589821:WLC589840 WUY589821:WUY589840 IM655357:IM655376 SI655357:SI655376 ACE655357:ACE655376 AMA655357:AMA655376 AVW655357:AVW655376 BFS655357:BFS655376 BPO655357:BPO655376 BZK655357:BZK655376 CJG655357:CJG655376 CTC655357:CTC655376 DCY655357:DCY655376 DMU655357:DMU655376 DWQ655357:DWQ655376 EGM655357:EGM655376 EQI655357:EQI655376 FAE655357:FAE655376 FKA655357:FKA655376 FTW655357:FTW655376 GDS655357:GDS655376 GNO655357:GNO655376 GXK655357:GXK655376 HHG655357:HHG655376 HRC655357:HRC655376 IAY655357:IAY655376 IKU655357:IKU655376 IUQ655357:IUQ655376 JEM655357:JEM655376 JOI655357:JOI655376 JYE655357:JYE655376 KIA655357:KIA655376 KRW655357:KRW655376 LBS655357:LBS655376 LLO655357:LLO655376 LVK655357:LVK655376 MFG655357:MFG655376 MPC655357:MPC655376 MYY655357:MYY655376 NIU655357:NIU655376 NSQ655357:NSQ655376 OCM655357:OCM655376 OMI655357:OMI655376 OWE655357:OWE655376 PGA655357:PGA655376 PPW655357:PPW655376 PZS655357:PZS655376 QJO655357:QJO655376 QTK655357:QTK655376 RDG655357:RDG655376 RNC655357:RNC655376 RWY655357:RWY655376 SGU655357:SGU655376 SQQ655357:SQQ655376 TAM655357:TAM655376 TKI655357:TKI655376 TUE655357:TUE655376 UEA655357:UEA655376 UNW655357:UNW655376 UXS655357:UXS655376 VHO655357:VHO655376 VRK655357:VRK655376 WBG655357:WBG655376 WLC655357:WLC655376 WUY655357:WUY655376 IM720893:IM720912 SI720893:SI720912 ACE720893:ACE720912 AMA720893:AMA720912 AVW720893:AVW720912 BFS720893:BFS720912 BPO720893:BPO720912 BZK720893:BZK720912 CJG720893:CJG720912 CTC720893:CTC720912 DCY720893:DCY720912 DMU720893:DMU720912 DWQ720893:DWQ720912 EGM720893:EGM720912 EQI720893:EQI720912 FAE720893:FAE720912 FKA720893:FKA720912 FTW720893:FTW720912 GDS720893:GDS720912 GNO720893:GNO720912 GXK720893:GXK720912 HHG720893:HHG720912 HRC720893:HRC720912 IAY720893:IAY720912 IKU720893:IKU720912 IUQ720893:IUQ720912 JEM720893:JEM720912 JOI720893:JOI720912 JYE720893:JYE720912 KIA720893:KIA720912 KRW720893:KRW720912 LBS720893:LBS720912 LLO720893:LLO720912 LVK720893:LVK720912 MFG720893:MFG720912 MPC720893:MPC720912 MYY720893:MYY720912 NIU720893:NIU720912 NSQ720893:NSQ720912 OCM720893:OCM720912 OMI720893:OMI720912 OWE720893:OWE720912 PGA720893:PGA720912 PPW720893:PPW720912 PZS720893:PZS720912 QJO720893:QJO720912 QTK720893:QTK720912 RDG720893:RDG720912 RNC720893:RNC720912 RWY720893:RWY720912 SGU720893:SGU720912 SQQ720893:SQQ720912 TAM720893:TAM720912 TKI720893:TKI720912 TUE720893:TUE720912 UEA720893:UEA720912 UNW720893:UNW720912 UXS720893:UXS720912 VHO720893:VHO720912 VRK720893:VRK720912 WBG720893:WBG720912 WLC720893:WLC720912 WUY720893:WUY720912 IM786429:IM786448 SI786429:SI786448 ACE786429:ACE786448 AMA786429:AMA786448 AVW786429:AVW786448 BFS786429:BFS786448 BPO786429:BPO786448 BZK786429:BZK786448 CJG786429:CJG786448 CTC786429:CTC786448 DCY786429:DCY786448 DMU786429:DMU786448 DWQ786429:DWQ786448 EGM786429:EGM786448 EQI786429:EQI786448 FAE786429:FAE786448 FKA786429:FKA786448 FTW786429:FTW786448 GDS786429:GDS786448 GNO786429:GNO786448 GXK786429:GXK786448 HHG786429:HHG786448 HRC786429:HRC786448 IAY786429:IAY786448 IKU786429:IKU786448 IUQ786429:IUQ786448 JEM786429:JEM786448 JOI786429:JOI786448 JYE786429:JYE786448 KIA786429:KIA786448 KRW786429:KRW786448 LBS786429:LBS786448 LLO786429:LLO786448 LVK786429:LVK786448 MFG786429:MFG786448 MPC786429:MPC786448 MYY786429:MYY786448 NIU786429:NIU786448 NSQ786429:NSQ786448 OCM786429:OCM786448 OMI786429:OMI786448 OWE786429:OWE786448 PGA786429:PGA786448 PPW786429:PPW786448 PZS786429:PZS786448 QJO786429:QJO786448 QTK786429:QTK786448 RDG786429:RDG786448 RNC786429:RNC786448 RWY786429:RWY786448 SGU786429:SGU786448 SQQ786429:SQQ786448 TAM786429:TAM786448 TKI786429:TKI786448 TUE786429:TUE786448 UEA786429:UEA786448 UNW786429:UNW786448 UXS786429:UXS786448 VHO786429:VHO786448 VRK786429:VRK786448 WBG786429:WBG786448 WLC786429:WLC786448 WUY786429:WUY786448 IM851965:IM851984 SI851965:SI851984 ACE851965:ACE851984 AMA851965:AMA851984 AVW851965:AVW851984 BFS851965:BFS851984 BPO851965:BPO851984 BZK851965:BZK851984 CJG851965:CJG851984 CTC851965:CTC851984 DCY851965:DCY851984 DMU851965:DMU851984 DWQ851965:DWQ851984 EGM851965:EGM851984 EQI851965:EQI851984 FAE851965:FAE851984 FKA851965:FKA851984 FTW851965:FTW851984 GDS851965:GDS851984 GNO851965:GNO851984 GXK851965:GXK851984 HHG851965:HHG851984 HRC851965:HRC851984 IAY851965:IAY851984 IKU851965:IKU851984 IUQ851965:IUQ851984 JEM851965:JEM851984 JOI851965:JOI851984 JYE851965:JYE851984 KIA851965:KIA851984 KRW851965:KRW851984 LBS851965:LBS851984 LLO851965:LLO851984 LVK851965:LVK851984 MFG851965:MFG851984 MPC851965:MPC851984 MYY851965:MYY851984 NIU851965:NIU851984 NSQ851965:NSQ851984 OCM851965:OCM851984 OMI851965:OMI851984 OWE851965:OWE851984 PGA851965:PGA851984 PPW851965:PPW851984 PZS851965:PZS851984 QJO851965:QJO851984 QTK851965:QTK851984 RDG851965:RDG851984 RNC851965:RNC851984 RWY851965:RWY851984 SGU851965:SGU851984 SQQ851965:SQQ851984 TAM851965:TAM851984 TKI851965:TKI851984 TUE851965:TUE851984 UEA851965:UEA851984 UNW851965:UNW851984 UXS851965:UXS851984 VHO851965:VHO851984 VRK851965:VRK851984 WBG851965:WBG851984 WLC851965:WLC851984 WUY851965:WUY851984 IM917501:IM917520 SI917501:SI917520 ACE917501:ACE917520 AMA917501:AMA917520 AVW917501:AVW917520 BFS917501:BFS917520 BPO917501:BPO917520 BZK917501:BZK917520 CJG917501:CJG917520 CTC917501:CTC917520 DCY917501:DCY917520 DMU917501:DMU917520 DWQ917501:DWQ917520 EGM917501:EGM917520 EQI917501:EQI917520 FAE917501:FAE917520 FKA917501:FKA917520 FTW917501:FTW917520 GDS917501:GDS917520 GNO917501:GNO917520 GXK917501:GXK917520 HHG917501:HHG917520 HRC917501:HRC917520 IAY917501:IAY917520 IKU917501:IKU917520 IUQ917501:IUQ917520 JEM917501:JEM917520 JOI917501:JOI917520 JYE917501:JYE917520 KIA917501:KIA917520 KRW917501:KRW917520 LBS917501:LBS917520 LLO917501:LLO917520 LVK917501:LVK917520 MFG917501:MFG917520 MPC917501:MPC917520 MYY917501:MYY917520 NIU917501:NIU917520 NSQ917501:NSQ917520 OCM917501:OCM917520 OMI917501:OMI917520 OWE917501:OWE917520 PGA917501:PGA917520 PPW917501:PPW917520 PZS917501:PZS917520 QJO917501:QJO917520 QTK917501:QTK917520 RDG917501:RDG917520 RNC917501:RNC917520 RWY917501:RWY917520 SGU917501:SGU917520 SQQ917501:SQQ917520 TAM917501:TAM917520 TKI917501:TKI917520 TUE917501:TUE917520 UEA917501:UEA917520 UNW917501:UNW917520 UXS917501:UXS917520 VHO917501:VHO917520 VRK917501:VRK917520 WBG917501:WBG917520 WLC917501:WLC917520 WUY917501:WUY917520 IM983037:IM983056 SI983037:SI983056 ACE983037:ACE983056 AMA983037:AMA983056 AVW983037:AVW983056 BFS983037:BFS983056 BPO983037:BPO983056 BZK983037:BZK983056 CJG983037:CJG983056 CTC983037:CTC983056 DCY983037:DCY983056 DMU983037:DMU983056 DWQ983037:DWQ983056 EGM983037:EGM983056 EQI983037:EQI983056 FAE983037:FAE983056 FKA983037:FKA983056 FTW983037:FTW983056 GDS983037:GDS983056 GNO983037:GNO983056 GXK983037:GXK983056 HHG983037:HHG983056 HRC983037:HRC983056 IAY983037:IAY983056 IKU983037:IKU983056 IUQ983037:IUQ983056 JEM983037:JEM983056 JOI983037:JOI983056 JYE983037:JYE983056 KIA983037:KIA983056 KRW983037:KRW983056 LBS983037:LBS983056 LLO983037:LLO983056 LVK983037:LVK983056 MFG983037:MFG983056 MPC983037:MPC983056 MYY983037:MYY983056 NIU983037:NIU983056 NSQ983037:NSQ983056 OCM983037:OCM983056 OMI983037:OMI983056 OWE983037:OWE983056 PGA983037:PGA983056 PPW983037:PPW983056 PZS983037:PZS983056 QJO983037:QJO983056 QTK983037:QTK983056 RDG983037:RDG983056 RNC983037:RNC983056 RWY983037:RWY983056 SGU983037:SGU983056 SQQ983037:SQQ983056 TAM983037:TAM983056 TKI983037:TKI983056 TUE983037:TUE983056 UEA983037:UEA983056 UNW983037:UNW983056 UXS983037:UXS983056 VHO983037:VHO983056 VRK983037:VRK983056 WBG983037:WBG983056 WLC983037:WLC983056 IM7:IM41 SI7:SI41 ACE7:ACE41 AMA7:AMA41 AVW7:AVW41 BFS7:BFS41 BPO7:BPO41 BZK7:BZK41 CJG7:CJG41 CTC7:CTC41 DCY7:DCY41 DMU7:DMU41 DWQ7:DWQ41 EGM7:EGM41 EQI7:EQI41 FAE7:FAE41 FKA7:FKA41 FTW7:FTW41 GDS7:GDS41 GNO7:GNO41 GXK7:GXK41 HHG7:HHG41 HRC7:HRC41 IAY7:IAY41 IKU7:IKU41 IUQ7:IUQ41 JEM7:JEM41 JOI7:JOI41 JYE7:JYE41 KIA7:KIA41 KRW7:KRW41 LBS7:LBS41 LLO7:LLO41 LVK7:LVK41 MFG7:MFG41 MPC7:MPC41 MYY7:MYY41 NIU7:NIU41 NSQ7:NSQ41 OCM7:OCM41 OMI7:OMI41 OWE7:OWE41 PGA7:PGA41 PPW7:PPW41 PZS7:PZS41 QJO7:QJO41 QTK7:QTK41 RDG7:RDG41 RNC7:RNC41 RWY7:RWY41 SGU7:SGU41 SQQ7:SQQ41 TAM7:TAM41 TKI7:TKI41 TUE7:TUE41 UEA7:UEA41 UNW7:UNW41 UXS7:UXS41 VHO7:VHO41 VRK7:VRK41 WBG7:WBG41 WLC7:WLC41 WUY7:WUY41">
      <formula1>",×"</formula1>
    </dataValidation>
    <dataValidation type="list" allowBlank="1" showInputMessage="1" showErrorMessage="1" sqref="WUW983037:WUW983056 H65534:H65553 IK65533:IK65552 SG65533:SG65552 ACC65533:ACC65552 ALY65533:ALY65552 AVU65533:AVU65552 BFQ65533:BFQ65552 BPM65533:BPM65552 BZI65533:BZI65552 CJE65533:CJE65552 CTA65533:CTA65552 DCW65533:DCW65552 DMS65533:DMS65552 DWO65533:DWO65552 EGK65533:EGK65552 EQG65533:EQG65552 FAC65533:FAC65552 FJY65533:FJY65552 FTU65533:FTU65552 GDQ65533:GDQ65552 GNM65533:GNM65552 GXI65533:GXI65552 HHE65533:HHE65552 HRA65533:HRA65552 IAW65533:IAW65552 IKS65533:IKS65552 IUO65533:IUO65552 JEK65533:JEK65552 JOG65533:JOG65552 JYC65533:JYC65552 KHY65533:KHY65552 KRU65533:KRU65552 LBQ65533:LBQ65552 LLM65533:LLM65552 LVI65533:LVI65552 MFE65533:MFE65552 MPA65533:MPA65552 MYW65533:MYW65552 NIS65533:NIS65552 NSO65533:NSO65552 OCK65533:OCK65552 OMG65533:OMG65552 OWC65533:OWC65552 PFY65533:PFY65552 PPU65533:PPU65552 PZQ65533:PZQ65552 QJM65533:QJM65552 QTI65533:QTI65552 RDE65533:RDE65552 RNA65533:RNA65552 RWW65533:RWW65552 SGS65533:SGS65552 SQO65533:SQO65552 TAK65533:TAK65552 TKG65533:TKG65552 TUC65533:TUC65552 UDY65533:UDY65552 UNU65533:UNU65552 UXQ65533:UXQ65552 VHM65533:VHM65552 VRI65533:VRI65552 WBE65533:WBE65552 WLA65533:WLA65552 WUW65533:WUW65552 H131070:H131089 IK131069:IK131088 SG131069:SG131088 ACC131069:ACC131088 ALY131069:ALY131088 AVU131069:AVU131088 BFQ131069:BFQ131088 BPM131069:BPM131088 BZI131069:BZI131088 CJE131069:CJE131088 CTA131069:CTA131088 DCW131069:DCW131088 DMS131069:DMS131088 DWO131069:DWO131088 EGK131069:EGK131088 EQG131069:EQG131088 FAC131069:FAC131088 FJY131069:FJY131088 FTU131069:FTU131088 GDQ131069:GDQ131088 GNM131069:GNM131088 GXI131069:GXI131088 HHE131069:HHE131088 HRA131069:HRA131088 IAW131069:IAW131088 IKS131069:IKS131088 IUO131069:IUO131088 JEK131069:JEK131088 JOG131069:JOG131088 JYC131069:JYC131088 KHY131069:KHY131088 KRU131069:KRU131088 LBQ131069:LBQ131088 LLM131069:LLM131088 LVI131069:LVI131088 MFE131069:MFE131088 MPA131069:MPA131088 MYW131069:MYW131088 NIS131069:NIS131088 NSO131069:NSO131088 OCK131069:OCK131088 OMG131069:OMG131088 OWC131069:OWC131088 PFY131069:PFY131088 PPU131069:PPU131088 PZQ131069:PZQ131088 QJM131069:QJM131088 QTI131069:QTI131088 RDE131069:RDE131088 RNA131069:RNA131088 RWW131069:RWW131088 SGS131069:SGS131088 SQO131069:SQO131088 TAK131069:TAK131088 TKG131069:TKG131088 TUC131069:TUC131088 UDY131069:UDY131088 UNU131069:UNU131088 UXQ131069:UXQ131088 VHM131069:VHM131088 VRI131069:VRI131088 WBE131069:WBE131088 WLA131069:WLA131088 WUW131069:WUW131088 H196606:H196625 IK196605:IK196624 SG196605:SG196624 ACC196605:ACC196624 ALY196605:ALY196624 AVU196605:AVU196624 BFQ196605:BFQ196624 BPM196605:BPM196624 BZI196605:BZI196624 CJE196605:CJE196624 CTA196605:CTA196624 DCW196605:DCW196624 DMS196605:DMS196624 DWO196605:DWO196624 EGK196605:EGK196624 EQG196605:EQG196624 FAC196605:FAC196624 FJY196605:FJY196624 FTU196605:FTU196624 GDQ196605:GDQ196624 GNM196605:GNM196624 GXI196605:GXI196624 HHE196605:HHE196624 HRA196605:HRA196624 IAW196605:IAW196624 IKS196605:IKS196624 IUO196605:IUO196624 JEK196605:JEK196624 JOG196605:JOG196624 JYC196605:JYC196624 KHY196605:KHY196624 KRU196605:KRU196624 LBQ196605:LBQ196624 LLM196605:LLM196624 LVI196605:LVI196624 MFE196605:MFE196624 MPA196605:MPA196624 MYW196605:MYW196624 NIS196605:NIS196624 NSO196605:NSO196624 OCK196605:OCK196624 OMG196605:OMG196624 OWC196605:OWC196624 PFY196605:PFY196624 PPU196605:PPU196624 PZQ196605:PZQ196624 QJM196605:QJM196624 QTI196605:QTI196624 RDE196605:RDE196624 RNA196605:RNA196624 RWW196605:RWW196624 SGS196605:SGS196624 SQO196605:SQO196624 TAK196605:TAK196624 TKG196605:TKG196624 TUC196605:TUC196624 UDY196605:UDY196624 UNU196605:UNU196624 UXQ196605:UXQ196624 VHM196605:VHM196624 VRI196605:VRI196624 WBE196605:WBE196624 WLA196605:WLA196624 WUW196605:WUW196624 H262142:H262161 IK262141:IK262160 SG262141:SG262160 ACC262141:ACC262160 ALY262141:ALY262160 AVU262141:AVU262160 BFQ262141:BFQ262160 BPM262141:BPM262160 BZI262141:BZI262160 CJE262141:CJE262160 CTA262141:CTA262160 DCW262141:DCW262160 DMS262141:DMS262160 DWO262141:DWO262160 EGK262141:EGK262160 EQG262141:EQG262160 FAC262141:FAC262160 FJY262141:FJY262160 FTU262141:FTU262160 GDQ262141:GDQ262160 GNM262141:GNM262160 GXI262141:GXI262160 HHE262141:HHE262160 HRA262141:HRA262160 IAW262141:IAW262160 IKS262141:IKS262160 IUO262141:IUO262160 JEK262141:JEK262160 JOG262141:JOG262160 JYC262141:JYC262160 KHY262141:KHY262160 KRU262141:KRU262160 LBQ262141:LBQ262160 LLM262141:LLM262160 LVI262141:LVI262160 MFE262141:MFE262160 MPA262141:MPA262160 MYW262141:MYW262160 NIS262141:NIS262160 NSO262141:NSO262160 OCK262141:OCK262160 OMG262141:OMG262160 OWC262141:OWC262160 PFY262141:PFY262160 PPU262141:PPU262160 PZQ262141:PZQ262160 QJM262141:QJM262160 QTI262141:QTI262160 RDE262141:RDE262160 RNA262141:RNA262160 RWW262141:RWW262160 SGS262141:SGS262160 SQO262141:SQO262160 TAK262141:TAK262160 TKG262141:TKG262160 TUC262141:TUC262160 UDY262141:UDY262160 UNU262141:UNU262160 UXQ262141:UXQ262160 VHM262141:VHM262160 VRI262141:VRI262160 WBE262141:WBE262160 WLA262141:WLA262160 WUW262141:WUW262160 H327678:H327697 IK327677:IK327696 SG327677:SG327696 ACC327677:ACC327696 ALY327677:ALY327696 AVU327677:AVU327696 BFQ327677:BFQ327696 BPM327677:BPM327696 BZI327677:BZI327696 CJE327677:CJE327696 CTA327677:CTA327696 DCW327677:DCW327696 DMS327677:DMS327696 DWO327677:DWO327696 EGK327677:EGK327696 EQG327677:EQG327696 FAC327677:FAC327696 FJY327677:FJY327696 FTU327677:FTU327696 GDQ327677:GDQ327696 GNM327677:GNM327696 GXI327677:GXI327696 HHE327677:HHE327696 HRA327677:HRA327696 IAW327677:IAW327696 IKS327677:IKS327696 IUO327677:IUO327696 JEK327677:JEK327696 JOG327677:JOG327696 JYC327677:JYC327696 KHY327677:KHY327696 KRU327677:KRU327696 LBQ327677:LBQ327696 LLM327677:LLM327696 LVI327677:LVI327696 MFE327677:MFE327696 MPA327677:MPA327696 MYW327677:MYW327696 NIS327677:NIS327696 NSO327677:NSO327696 OCK327677:OCK327696 OMG327677:OMG327696 OWC327677:OWC327696 PFY327677:PFY327696 PPU327677:PPU327696 PZQ327677:PZQ327696 QJM327677:QJM327696 QTI327677:QTI327696 RDE327677:RDE327696 RNA327677:RNA327696 RWW327677:RWW327696 SGS327677:SGS327696 SQO327677:SQO327696 TAK327677:TAK327696 TKG327677:TKG327696 TUC327677:TUC327696 UDY327677:UDY327696 UNU327677:UNU327696 UXQ327677:UXQ327696 VHM327677:VHM327696 VRI327677:VRI327696 WBE327677:WBE327696 WLA327677:WLA327696 WUW327677:WUW327696 H393214:H393233 IK393213:IK393232 SG393213:SG393232 ACC393213:ACC393232 ALY393213:ALY393232 AVU393213:AVU393232 BFQ393213:BFQ393232 BPM393213:BPM393232 BZI393213:BZI393232 CJE393213:CJE393232 CTA393213:CTA393232 DCW393213:DCW393232 DMS393213:DMS393232 DWO393213:DWO393232 EGK393213:EGK393232 EQG393213:EQG393232 FAC393213:FAC393232 FJY393213:FJY393232 FTU393213:FTU393232 GDQ393213:GDQ393232 GNM393213:GNM393232 GXI393213:GXI393232 HHE393213:HHE393232 HRA393213:HRA393232 IAW393213:IAW393232 IKS393213:IKS393232 IUO393213:IUO393232 JEK393213:JEK393232 JOG393213:JOG393232 JYC393213:JYC393232 KHY393213:KHY393232 KRU393213:KRU393232 LBQ393213:LBQ393232 LLM393213:LLM393232 LVI393213:LVI393232 MFE393213:MFE393232 MPA393213:MPA393232 MYW393213:MYW393232 NIS393213:NIS393232 NSO393213:NSO393232 OCK393213:OCK393232 OMG393213:OMG393232 OWC393213:OWC393232 PFY393213:PFY393232 PPU393213:PPU393232 PZQ393213:PZQ393232 QJM393213:QJM393232 QTI393213:QTI393232 RDE393213:RDE393232 RNA393213:RNA393232 RWW393213:RWW393232 SGS393213:SGS393232 SQO393213:SQO393232 TAK393213:TAK393232 TKG393213:TKG393232 TUC393213:TUC393232 UDY393213:UDY393232 UNU393213:UNU393232 UXQ393213:UXQ393232 VHM393213:VHM393232 VRI393213:VRI393232 WBE393213:WBE393232 WLA393213:WLA393232 WUW393213:WUW393232 H458750:H458769 IK458749:IK458768 SG458749:SG458768 ACC458749:ACC458768 ALY458749:ALY458768 AVU458749:AVU458768 BFQ458749:BFQ458768 BPM458749:BPM458768 BZI458749:BZI458768 CJE458749:CJE458768 CTA458749:CTA458768 DCW458749:DCW458768 DMS458749:DMS458768 DWO458749:DWO458768 EGK458749:EGK458768 EQG458749:EQG458768 FAC458749:FAC458768 FJY458749:FJY458768 FTU458749:FTU458768 GDQ458749:GDQ458768 GNM458749:GNM458768 GXI458749:GXI458768 HHE458749:HHE458768 HRA458749:HRA458768 IAW458749:IAW458768 IKS458749:IKS458768 IUO458749:IUO458768 JEK458749:JEK458768 JOG458749:JOG458768 JYC458749:JYC458768 KHY458749:KHY458768 KRU458749:KRU458768 LBQ458749:LBQ458768 LLM458749:LLM458768 LVI458749:LVI458768 MFE458749:MFE458768 MPA458749:MPA458768 MYW458749:MYW458768 NIS458749:NIS458768 NSO458749:NSO458768 OCK458749:OCK458768 OMG458749:OMG458768 OWC458749:OWC458768 PFY458749:PFY458768 PPU458749:PPU458768 PZQ458749:PZQ458768 QJM458749:QJM458768 QTI458749:QTI458768 RDE458749:RDE458768 RNA458749:RNA458768 RWW458749:RWW458768 SGS458749:SGS458768 SQO458749:SQO458768 TAK458749:TAK458768 TKG458749:TKG458768 TUC458749:TUC458768 UDY458749:UDY458768 UNU458749:UNU458768 UXQ458749:UXQ458768 VHM458749:VHM458768 VRI458749:VRI458768 WBE458749:WBE458768 WLA458749:WLA458768 WUW458749:WUW458768 H524286:H524305 IK524285:IK524304 SG524285:SG524304 ACC524285:ACC524304 ALY524285:ALY524304 AVU524285:AVU524304 BFQ524285:BFQ524304 BPM524285:BPM524304 BZI524285:BZI524304 CJE524285:CJE524304 CTA524285:CTA524304 DCW524285:DCW524304 DMS524285:DMS524304 DWO524285:DWO524304 EGK524285:EGK524304 EQG524285:EQG524304 FAC524285:FAC524304 FJY524285:FJY524304 FTU524285:FTU524304 GDQ524285:GDQ524304 GNM524285:GNM524304 GXI524285:GXI524304 HHE524285:HHE524304 HRA524285:HRA524304 IAW524285:IAW524304 IKS524285:IKS524304 IUO524285:IUO524304 JEK524285:JEK524304 JOG524285:JOG524304 JYC524285:JYC524304 KHY524285:KHY524304 KRU524285:KRU524304 LBQ524285:LBQ524304 LLM524285:LLM524304 LVI524285:LVI524304 MFE524285:MFE524304 MPA524285:MPA524304 MYW524285:MYW524304 NIS524285:NIS524304 NSO524285:NSO524304 OCK524285:OCK524304 OMG524285:OMG524304 OWC524285:OWC524304 PFY524285:PFY524304 PPU524285:PPU524304 PZQ524285:PZQ524304 QJM524285:QJM524304 QTI524285:QTI524304 RDE524285:RDE524304 RNA524285:RNA524304 RWW524285:RWW524304 SGS524285:SGS524304 SQO524285:SQO524304 TAK524285:TAK524304 TKG524285:TKG524304 TUC524285:TUC524304 UDY524285:UDY524304 UNU524285:UNU524304 UXQ524285:UXQ524304 VHM524285:VHM524304 VRI524285:VRI524304 WBE524285:WBE524304 WLA524285:WLA524304 WUW524285:WUW524304 H589822:H589841 IK589821:IK589840 SG589821:SG589840 ACC589821:ACC589840 ALY589821:ALY589840 AVU589821:AVU589840 BFQ589821:BFQ589840 BPM589821:BPM589840 BZI589821:BZI589840 CJE589821:CJE589840 CTA589821:CTA589840 DCW589821:DCW589840 DMS589821:DMS589840 DWO589821:DWO589840 EGK589821:EGK589840 EQG589821:EQG589840 FAC589821:FAC589840 FJY589821:FJY589840 FTU589821:FTU589840 GDQ589821:GDQ589840 GNM589821:GNM589840 GXI589821:GXI589840 HHE589821:HHE589840 HRA589821:HRA589840 IAW589821:IAW589840 IKS589821:IKS589840 IUO589821:IUO589840 JEK589821:JEK589840 JOG589821:JOG589840 JYC589821:JYC589840 KHY589821:KHY589840 KRU589821:KRU589840 LBQ589821:LBQ589840 LLM589821:LLM589840 LVI589821:LVI589840 MFE589821:MFE589840 MPA589821:MPA589840 MYW589821:MYW589840 NIS589821:NIS589840 NSO589821:NSO589840 OCK589821:OCK589840 OMG589821:OMG589840 OWC589821:OWC589840 PFY589821:PFY589840 PPU589821:PPU589840 PZQ589821:PZQ589840 QJM589821:QJM589840 QTI589821:QTI589840 RDE589821:RDE589840 RNA589821:RNA589840 RWW589821:RWW589840 SGS589821:SGS589840 SQO589821:SQO589840 TAK589821:TAK589840 TKG589821:TKG589840 TUC589821:TUC589840 UDY589821:UDY589840 UNU589821:UNU589840 UXQ589821:UXQ589840 VHM589821:VHM589840 VRI589821:VRI589840 WBE589821:WBE589840 WLA589821:WLA589840 WUW589821:WUW589840 H655358:H655377 IK655357:IK655376 SG655357:SG655376 ACC655357:ACC655376 ALY655357:ALY655376 AVU655357:AVU655376 BFQ655357:BFQ655376 BPM655357:BPM655376 BZI655357:BZI655376 CJE655357:CJE655376 CTA655357:CTA655376 DCW655357:DCW655376 DMS655357:DMS655376 DWO655357:DWO655376 EGK655357:EGK655376 EQG655357:EQG655376 FAC655357:FAC655376 FJY655357:FJY655376 FTU655357:FTU655376 GDQ655357:GDQ655376 GNM655357:GNM655376 GXI655357:GXI655376 HHE655357:HHE655376 HRA655357:HRA655376 IAW655357:IAW655376 IKS655357:IKS655376 IUO655357:IUO655376 JEK655357:JEK655376 JOG655357:JOG655376 JYC655357:JYC655376 KHY655357:KHY655376 KRU655357:KRU655376 LBQ655357:LBQ655376 LLM655357:LLM655376 LVI655357:LVI655376 MFE655357:MFE655376 MPA655357:MPA655376 MYW655357:MYW655376 NIS655357:NIS655376 NSO655357:NSO655376 OCK655357:OCK655376 OMG655357:OMG655376 OWC655357:OWC655376 PFY655357:PFY655376 PPU655357:PPU655376 PZQ655357:PZQ655376 QJM655357:QJM655376 QTI655357:QTI655376 RDE655357:RDE655376 RNA655357:RNA655376 RWW655357:RWW655376 SGS655357:SGS655376 SQO655357:SQO655376 TAK655357:TAK655376 TKG655357:TKG655376 TUC655357:TUC655376 UDY655357:UDY655376 UNU655357:UNU655376 UXQ655357:UXQ655376 VHM655357:VHM655376 VRI655357:VRI655376 WBE655357:WBE655376 WLA655357:WLA655376 WUW655357:WUW655376 H720894:H720913 IK720893:IK720912 SG720893:SG720912 ACC720893:ACC720912 ALY720893:ALY720912 AVU720893:AVU720912 BFQ720893:BFQ720912 BPM720893:BPM720912 BZI720893:BZI720912 CJE720893:CJE720912 CTA720893:CTA720912 DCW720893:DCW720912 DMS720893:DMS720912 DWO720893:DWO720912 EGK720893:EGK720912 EQG720893:EQG720912 FAC720893:FAC720912 FJY720893:FJY720912 FTU720893:FTU720912 GDQ720893:GDQ720912 GNM720893:GNM720912 GXI720893:GXI720912 HHE720893:HHE720912 HRA720893:HRA720912 IAW720893:IAW720912 IKS720893:IKS720912 IUO720893:IUO720912 JEK720893:JEK720912 JOG720893:JOG720912 JYC720893:JYC720912 KHY720893:KHY720912 KRU720893:KRU720912 LBQ720893:LBQ720912 LLM720893:LLM720912 LVI720893:LVI720912 MFE720893:MFE720912 MPA720893:MPA720912 MYW720893:MYW720912 NIS720893:NIS720912 NSO720893:NSO720912 OCK720893:OCK720912 OMG720893:OMG720912 OWC720893:OWC720912 PFY720893:PFY720912 PPU720893:PPU720912 PZQ720893:PZQ720912 QJM720893:QJM720912 QTI720893:QTI720912 RDE720893:RDE720912 RNA720893:RNA720912 RWW720893:RWW720912 SGS720893:SGS720912 SQO720893:SQO720912 TAK720893:TAK720912 TKG720893:TKG720912 TUC720893:TUC720912 UDY720893:UDY720912 UNU720893:UNU720912 UXQ720893:UXQ720912 VHM720893:VHM720912 VRI720893:VRI720912 WBE720893:WBE720912 WLA720893:WLA720912 WUW720893:WUW720912 H786430:H786449 IK786429:IK786448 SG786429:SG786448 ACC786429:ACC786448 ALY786429:ALY786448 AVU786429:AVU786448 BFQ786429:BFQ786448 BPM786429:BPM786448 BZI786429:BZI786448 CJE786429:CJE786448 CTA786429:CTA786448 DCW786429:DCW786448 DMS786429:DMS786448 DWO786429:DWO786448 EGK786429:EGK786448 EQG786429:EQG786448 FAC786429:FAC786448 FJY786429:FJY786448 FTU786429:FTU786448 GDQ786429:GDQ786448 GNM786429:GNM786448 GXI786429:GXI786448 HHE786429:HHE786448 HRA786429:HRA786448 IAW786429:IAW786448 IKS786429:IKS786448 IUO786429:IUO786448 JEK786429:JEK786448 JOG786429:JOG786448 JYC786429:JYC786448 KHY786429:KHY786448 KRU786429:KRU786448 LBQ786429:LBQ786448 LLM786429:LLM786448 LVI786429:LVI786448 MFE786429:MFE786448 MPA786429:MPA786448 MYW786429:MYW786448 NIS786429:NIS786448 NSO786429:NSO786448 OCK786429:OCK786448 OMG786429:OMG786448 OWC786429:OWC786448 PFY786429:PFY786448 PPU786429:PPU786448 PZQ786429:PZQ786448 QJM786429:QJM786448 QTI786429:QTI786448 RDE786429:RDE786448 RNA786429:RNA786448 RWW786429:RWW786448 SGS786429:SGS786448 SQO786429:SQO786448 TAK786429:TAK786448 TKG786429:TKG786448 TUC786429:TUC786448 UDY786429:UDY786448 UNU786429:UNU786448 UXQ786429:UXQ786448 VHM786429:VHM786448 VRI786429:VRI786448 WBE786429:WBE786448 WLA786429:WLA786448 WUW786429:WUW786448 H851966:H851985 IK851965:IK851984 SG851965:SG851984 ACC851965:ACC851984 ALY851965:ALY851984 AVU851965:AVU851984 BFQ851965:BFQ851984 BPM851965:BPM851984 BZI851965:BZI851984 CJE851965:CJE851984 CTA851965:CTA851984 DCW851965:DCW851984 DMS851965:DMS851984 DWO851965:DWO851984 EGK851965:EGK851984 EQG851965:EQG851984 FAC851965:FAC851984 FJY851965:FJY851984 FTU851965:FTU851984 GDQ851965:GDQ851984 GNM851965:GNM851984 GXI851965:GXI851984 HHE851965:HHE851984 HRA851965:HRA851984 IAW851965:IAW851984 IKS851965:IKS851984 IUO851965:IUO851984 JEK851965:JEK851984 JOG851965:JOG851984 JYC851965:JYC851984 KHY851965:KHY851984 KRU851965:KRU851984 LBQ851965:LBQ851984 LLM851965:LLM851984 LVI851965:LVI851984 MFE851965:MFE851984 MPA851965:MPA851984 MYW851965:MYW851984 NIS851965:NIS851984 NSO851965:NSO851984 OCK851965:OCK851984 OMG851965:OMG851984 OWC851965:OWC851984 PFY851965:PFY851984 PPU851965:PPU851984 PZQ851965:PZQ851984 QJM851965:QJM851984 QTI851965:QTI851984 RDE851965:RDE851984 RNA851965:RNA851984 RWW851965:RWW851984 SGS851965:SGS851984 SQO851965:SQO851984 TAK851965:TAK851984 TKG851965:TKG851984 TUC851965:TUC851984 UDY851965:UDY851984 UNU851965:UNU851984 UXQ851965:UXQ851984 VHM851965:VHM851984 VRI851965:VRI851984 WBE851965:WBE851984 WLA851965:WLA851984 WUW851965:WUW851984 H917502:H917521 IK917501:IK917520 SG917501:SG917520 ACC917501:ACC917520 ALY917501:ALY917520 AVU917501:AVU917520 BFQ917501:BFQ917520 BPM917501:BPM917520 BZI917501:BZI917520 CJE917501:CJE917520 CTA917501:CTA917520 DCW917501:DCW917520 DMS917501:DMS917520 DWO917501:DWO917520 EGK917501:EGK917520 EQG917501:EQG917520 FAC917501:FAC917520 FJY917501:FJY917520 FTU917501:FTU917520 GDQ917501:GDQ917520 GNM917501:GNM917520 GXI917501:GXI917520 HHE917501:HHE917520 HRA917501:HRA917520 IAW917501:IAW917520 IKS917501:IKS917520 IUO917501:IUO917520 JEK917501:JEK917520 JOG917501:JOG917520 JYC917501:JYC917520 KHY917501:KHY917520 KRU917501:KRU917520 LBQ917501:LBQ917520 LLM917501:LLM917520 LVI917501:LVI917520 MFE917501:MFE917520 MPA917501:MPA917520 MYW917501:MYW917520 NIS917501:NIS917520 NSO917501:NSO917520 OCK917501:OCK917520 OMG917501:OMG917520 OWC917501:OWC917520 PFY917501:PFY917520 PPU917501:PPU917520 PZQ917501:PZQ917520 QJM917501:QJM917520 QTI917501:QTI917520 RDE917501:RDE917520 RNA917501:RNA917520 RWW917501:RWW917520 SGS917501:SGS917520 SQO917501:SQO917520 TAK917501:TAK917520 TKG917501:TKG917520 TUC917501:TUC917520 UDY917501:UDY917520 UNU917501:UNU917520 UXQ917501:UXQ917520 VHM917501:VHM917520 VRI917501:VRI917520 WBE917501:WBE917520 WLA917501:WLA917520 WUW917501:WUW917520 H983038:H983057 IK983037:IK983056 SG983037:SG983056 ACC983037:ACC983056 ALY983037:ALY983056 AVU983037:AVU983056 BFQ983037:BFQ983056 BPM983037:BPM983056 BZI983037:BZI983056 CJE983037:CJE983056 CTA983037:CTA983056 DCW983037:DCW983056 DMS983037:DMS983056 DWO983037:DWO983056 EGK983037:EGK983056 EQG983037:EQG983056 FAC983037:FAC983056 FJY983037:FJY983056 FTU983037:FTU983056 GDQ983037:GDQ983056 GNM983037:GNM983056 GXI983037:GXI983056 HHE983037:HHE983056 HRA983037:HRA983056 IAW983037:IAW983056 IKS983037:IKS983056 IUO983037:IUO983056 JEK983037:JEK983056 JOG983037:JOG983056 JYC983037:JYC983056 KHY983037:KHY983056 KRU983037:KRU983056 LBQ983037:LBQ983056 LLM983037:LLM983056 LVI983037:LVI983056 MFE983037:MFE983056 MPA983037:MPA983056 MYW983037:MYW983056 NIS983037:NIS983056 NSO983037:NSO983056 OCK983037:OCK983056 OMG983037:OMG983056 OWC983037:OWC983056 PFY983037:PFY983056 PPU983037:PPU983056 PZQ983037:PZQ983056 QJM983037:QJM983056 QTI983037:QTI983056 RDE983037:RDE983056 RNA983037:RNA983056 RWW983037:RWW983056 SGS983037:SGS983056 SQO983037:SQO983056 TAK983037:TAK983056 TKG983037:TKG983056 TUC983037:TUC983056 UDY983037:UDY983056 UNU983037:UNU983056 UXQ983037:UXQ983056 VHM983037:VHM983056 VRI983037:VRI983056 WBE983037:WBE983056 WLA983037:WLA983056 WUW7:WUW41 WLA7:WLA41 IK7:IK41 SG7:SG41 ACC7:ACC41 ALY7:ALY41 AVU7:AVU41 BFQ7:BFQ41 BPM7:BPM41 BZI7:BZI41 CJE7:CJE41 CTA7:CTA41 DCW7:DCW41 DMS7:DMS41 DWO7:DWO41 EGK7:EGK41 EQG7:EQG41 FAC7:FAC41 FJY7:FJY41 FTU7:FTU41 GDQ7:GDQ41 GNM7:GNM41 GXI7:GXI41 HHE7:HHE41 HRA7:HRA41 IAW7:IAW41 IKS7:IKS41 IUO7:IUO41 JEK7:JEK41 JOG7:JOG41 JYC7:JYC41 KHY7:KHY41 KRU7:KRU41 LBQ7:LBQ41 LLM7:LLM41 LVI7:LVI41 MFE7:MFE41 MPA7:MPA41 MYW7:MYW41 NIS7:NIS41 NSO7:NSO41 OCK7:OCK41 OMG7:OMG41 OWC7:OWC41 PFY7:PFY41 PPU7:PPU41 PZQ7:PZQ41 QJM7:QJM41 QTI7:QTI41 RDE7:RDE41 RNA7:RNA41 RWW7:RWW41 SGS7:SGS41 SQO7:SQO41 TAK7:TAK41 TKG7:TKG41 TUC7:TUC41 UDY7:UDY41 UNU7:UNU41 UXQ7:UXQ41 VHM7:VHM41 VRI7:VRI41 WBE7:WBE41 H7:H36">
      <formula1>"常勤,非常勤"</formula1>
    </dataValidation>
    <dataValidation type="list" allowBlank="1" showInputMessage="1" showErrorMessage="1" sqref="WUX983037:WUX983056 I65534:I65553 IL65533:IL65552 SH65533:SH65552 ACD65533:ACD65552 ALZ65533:ALZ65552 AVV65533:AVV65552 BFR65533:BFR65552 BPN65533:BPN65552 BZJ65533:BZJ65552 CJF65533:CJF65552 CTB65533:CTB65552 DCX65533:DCX65552 DMT65533:DMT65552 DWP65533:DWP65552 EGL65533:EGL65552 EQH65533:EQH65552 FAD65533:FAD65552 FJZ65533:FJZ65552 FTV65533:FTV65552 GDR65533:GDR65552 GNN65533:GNN65552 GXJ65533:GXJ65552 HHF65533:HHF65552 HRB65533:HRB65552 IAX65533:IAX65552 IKT65533:IKT65552 IUP65533:IUP65552 JEL65533:JEL65552 JOH65533:JOH65552 JYD65533:JYD65552 KHZ65533:KHZ65552 KRV65533:KRV65552 LBR65533:LBR65552 LLN65533:LLN65552 LVJ65533:LVJ65552 MFF65533:MFF65552 MPB65533:MPB65552 MYX65533:MYX65552 NIT65533:NIT65552 NSP65533:NSP65552 OCL65533:OCL65552 OMH65533:OMH65552 OWD65533:OWD65552 PFZ65533:PFZ65552 PPV65533:PPV65552 PZR65533:PZR65552 QJN65533:QJN65552 QTJ65533:QTJ65552 RDF65533:RDF65552 RNB65533:RNB65552 RWX65533:RWX65552 SGT65533:SGT65552 SQP65533:SQP65552 TAL65533:TAL65552 TKH65533:TKH65552 TUD65533:TUD65552 UDZ65533:UDZ65552 UNV65533:UNV65552 UXR65533:UXR65552 VHN65533:VHN65552 VRJ65533:VRJ65552 WBF65533:WBF65552 WLB65533:WLB65552 WUX65533:WUX65552 I131070:I131089 IL131069:IL131088 SH131069:SH131088 ACD131069:ACD131088 ALZ131069:ALZ131088 AVV131069:AVV131088 BFR131069:BFR131088 BPN131069:BPN131088 BZJ131069:BZJ131088 CJF131069:CJF131088 CTB131069:CTB131088 DCX131069:DCX131088 DMT131069:DMT131088 DWP131069:DWP131088 EGL131069:EGL131088 EQH131069:EQH131088 FAD131069:FAD131088 FJZ131069:FJZ131088 FTV131069:FTV131088 GDR131069:GDR131088 GNN131069:GNN131088 GXJ131069:GXJ131088 HHF131069:HHF131088 HRB131069:HRB131088 IAX131069:IAX131088 IKT131069:IKT131088 IUP131069:IUP131088 JEL131069:JEL131088 JOH131069:JOH131088 JYD131069:JYD131088 KHZ131069:KHZ131088 KRV131069:KRV131088 LBR131069:LBR131088 LLN131069:LLN131088 LVJ131069:LVJ131088 MFF131069:MFF131088 MPB131069:MPB131088 MYX131069:MYX131088 NIT131069:NIT131088 NSP131069:NSP131088 OCL131069:OCL131088 OMH131069:OMH131088 OWD131069:OWD131088 PFZ131069:PFZ131088 PPV131069:PPV131088 PZR131069:PZR131088 QJN131069:QJN131088 QTJ131069:QTJ131088 RDF131069:RDF131088 RNB131069:RNB131088 RWX131069:RWX131088 SGT131069:SGT131088 SQP131069:SQP131088 TAL131069:TAL131088 TKH131069:TKH131088 TUD131069:TUD131088 UDZ131069:UDZ131088 UNV131069:UNV131088 UXR131069:UXR131088 VHN131069:VHN131088 VRJ131069:VRJ131088 WBF131069:WBF131088 WLB131069:WLB131088 WUX131069:WUX131088 I196606:I196625 IL196605:IL196624 SH196605:SH196624 ACD196605:ACD196624 ALZ196605:ALZ196624 AVV196605:AVV196624 BFR196605:BFR196624 BPN196605:BPN196624 BZJ196605:BZJ196624 CJF196605:CJF196624 CTB196605:CTB196624 DCX196605:DCX196624 DMT196605:DMT196624 DWP196605:DWP196624 EGL196605:EGL196624 EQH196605:EQH196624 FAD196605:FAD196624 FJZ196605:FJZ196624 FTV196605:FTV196624 GDR196605:GDR196624 GNN196605:GNN196624 GXJ196605:GXJ196624 HHF196605:HHF196624 HRB196605:HRB196624 IAX196605:IAX196624 IKT196605:IKT196624 IUP196605:IUP196624 JEL196605:JEL196624 JOH196605:JOH196624 JYD196605:JYD196624 KHZ196605:KHZ196624 KRV196605:KRV196624 LBR196605:LBR196624 LLN196605:LLN196624 LVJ196605:LVJ196624 MFF196605:MFF196624 MPB196605:MPB196624 MYX196605:MYX196624 NIT196605:NIT196624 NSP196605:NSP196624 OCL196605:OCL196624 OMH196605:OMH196624 OWD196605:OWD196624 PFZ196605:PFZ196624 PPV196605:PPV196624 PZR196605:PZR196624 QJN196605:QJN196624 QTJ196605:QTJ196624 RDF196605:RDF196624 RNB196605:RNB196624 RWX196605:RWX196624 SGT196605:SGT196624 SQP196605:SQP196624 TAL196605:TAL196624 TKH196605:TKH196624 TUD196605:TUD196624 UDZ196605:UDZ196624 UNV196605:UNV196624 UXR196605:UXR196624 VHN196605:VHN196624 VRJ196605:VRJ196624 WBF196605:WBF196624 WLB196605:WLB196624 WUX196605:WUX196624 I262142:I262161 IL262141:IL262160 SH262141:SH262160 ACD262141:ACD262160 ALZ262141:ALZ262160 AVV262141:AVV262160 BFR262141:BFR262160 BPN262141:BPN262160 BZJ262141:BZJ262160 CJF262141:CJF262160 CTB262141:CTB262160 DCX262141:DCX262160 DMT262141:DMT262160 DWP262141:DWP262160 EGL262141:EGL262160 EQH262141:EQH262160 FAD262141:FAD262160 FJZ262141:FJZ262160 FTV262141:FTV262160 GDR262141:GDR262160 GNN262141:GNN262160 GXJ262141:GXJ262160 HHF262141:HHF262160 HRB262141:HRB262160 IAX262141:IAX262160 IKT262141:IKT262160 IUP262141:IUP262160 JEL262141:JEL262160 JOH262141:JOH262160 JYD262141:JYD262160 KHZ262141:KHZ262160 KRV262141:KRV262160 LBR262141:LBR262160 LLN262141:LLN262160 LVJ262141:LVJ262160 MFF262141:MFF262160 MPB262141:MPB262160 MYX262141:MYX262160 NIT262141:NIT262160 NSP262141:NSP262160 OCL262141:OCL262160 OMH262141:OMH262160 OWD262141:OWD262160 PFZ262141:PFZ262160 PPV262141:PPV262160 PZR262141:PZR262160 QJN262141:QJN262160 QTJ262141:QTJ262160 RDF262141:RDF262160 RNB262141:RNB262160 RWX262141:RWX262160 SGT262141:SGT262160 SQP262141:SQP262160 TAL262141:TAL262160 TKH262141:TKH262160 TUD262141:TUD262160 UDZ262141:UDZ262160 UNV262141:UNV262160 UXR262141:UXR262160 VHN262141:VHN262160 VRJ262141:VRJ262160 WBF262141:WBF262160 WLB262141:WLB262160 WUX262141:WUX262160 I327678:I327697 IL327677:IL327696 SH327677:SH327696 ACD327677:ACD327696 ALZ327677:ALZ327696 AVV327677:AVV327696 BFR327677:BFR327696 BPN327677:BPN327696 BZJ327677:BZJ327696 CJF327677:CJF327696 CTB327677:CTB327696 DCX327677:DCX327696 DMT327677:DMT327696 DWP327677:DWP327696 EGL327677:EGL327696 EQH327677:EQH327696 FAD327677:FAD327696 FJZ327677:FJZ327696 FTV327677:FTV327696 GDR327677:GDR327696 GNN327677:GNN327696 GXJ327677:GXJ327696 HHF327677:HHF327696 HRB327677:HRB327696 IAX327677:IAX327696 IKT327677:IKT327696 IUP327677:IUP327696 JEL327677:JEL327696 JOH327677:JOH327696 JYD327677:JYD327696 KHZ327677:KHZ327696 KRV327677:KRV327696 LBR327677:LBR327696 LLN327677:LLN327696 LVJ327677:LVJ327696 MFF327677:MFF327696 MPB327677:MPB327696 MYX327677:MYX327696 NIT327677:NIT327696 NSP327677:NSP327696 OCL327677:OCL327696 OMH327677:OMH327696 OWD327677:OWD327696 PFZ327677:PFZ327696 PPV327677:PPV327696 PZR327677:PZR327696 QJN327677:QJN327696 QTJ327677:QTJ327696 RDF327677:RDF327696 RNB327677:RNB327696 RWX327677:RWX327696 SGT327677:SGT327696 SQP327677:SQP327696 TAL327677:TAL327696 TKH327677:TKH327696 TUD327677:TUD327696 UDZ327677:UDZ327696 UNV327677:UNV327696 UXR327677:UXR327696 VHN327677:VHN327696 VRJ327677:VRJ327696 WBF327677:WBF327696 WLB327677:WLB327696 WUX327677:WUX327696 I393214:I393233 IL393213:IL393232 SH393213:SH393232 ACD393213:ACD393232 ALZ393213:ALZ393232 AVV393213:AVV393232 BFR393213:BFR393232 BPN393213:BPN393232 BZJ393213:BZJ393232 CJF393213:CJF393232 CTB393213:CTB393232 DCX393213:DCX393232 DMT393213:DMT393232 DWP393213:DWP393232 EGL393213:EGL393232 EQH393213:EQH393232 FAD393213:FAD393232 FJZ393213:FJZ393232 FTV393213:FTV393232 GDR393213:GDR393232 GNN393213:GNN393232 GXJ393213:GXJ393232 HHF393213:HHF393232 HRB393213:HRB393232 IAX393213:IAX393232 IKT393213:IKT393232 IUP393213:IUP393232 JEL393213:JEL393232 JOH393213:JOH393232 JYD393213:JYD393232 KHZ393213:KHZ393232 KRV393213:KRV393232 LBR393213:LBR393232 LLN393213:LLN393232 LVJ393213:LVJ393232 MFF393213:MFF393232 MPB393213:MPB393232 MYX393213:MYX393232 NIT393213:NIT393232 NSP393213:NSP393232 OCL393213:OCL393232 OMH393213:OMH393232 OWD393213:OWD393232 PFZ393213:PFZ393232 PPV393213:PPV393232 PZR393213:PZR393232 QJN393213:QJN393232 QTJ393213:QTJ393232 RDF393213:RDF393232 RNB393213:RNB393232 RWX393213:RWX393232 SGT393213:SGT393232 SQP393213:SQP393232 TAL393213:TAL393232 TKH393213:TKH393232 TUD393213:TUD393232 UDZ393213:UDZ393232 UNV393213:UNV393232 UXR393213:UXR393232 VHN393213:VHN393232 VRJ393213:VRJ393232 WBF393213:WBF393232 WLB393213:WLB393232 WUX393213:WUX393232 I458750:I458769 IL458749:IL458768 SH458749:SH458768 ACD458749:ACD458768 ALZ458749:ALZ458768 AVV458749:AVV458768 BFR458749:BFR458768 BPN458749:BPN458768 BZJ458749:BZJ458768 CJF458749:CJF458768 CTB458749:CTB458768 DCX458749:DCX458768 DMT458749:DMT458768 DWP458749:DWP458768 EGL458749:EGL458768 EQH458749:EQH458768 FAD458749:FAD458768 FJZ458749:FJZ458768 FTV458749:FTV458768 GDR458749:GDR458768 GNN458749:GNN458768 GXJ458749:GXJ458768 HHF458749:HHF458768 HRB458749:HRB458768 IAX458749:IAX458768 IKT458749:IKT458768 IUP458749:IUP458768 JEL458749:JEL458768 JOH458749:JOH458768 JYD458749:JYD458768 KHZ458749:KHZ458768 KRV458749:KRV458768 LBR458749:LBR458768 LLN458749:LLN458768 LVJ458749:LVJ458768 MFF458749:MFF458768 MPB458749:MPB458768 MYX458749:MYX458768 NIT458749:NIT458768 NSP458749:NSP458768 OCL458749:OCL458768 OMH458749:OMH458768 OWD458749:OWD458768 PFZ458749:PFZ458768 PPV458749:PPV458768 PZR458749:PZR458768 QJN458749:QJN458768 QTJ458749:QTJ458768 RDF458749:RDF458768 RNB458749:RNB458768 RWX458749:RWX458768 SGT458749:SGT458768 SQP458749:SQP458768 TAL458749:TAL458768 TKH458749:TKH458768 TUD458749:TUD458768 UDZ458749:UDZ458768 UNV458749:UNV458768 UXR458749:UXR458768 VHN458749:VHN458768 VRJ458749:VRJ458768 WBF458749:WBF458768 WLB458749:WLB458768 WUX458749:WUX458768 I524286:I524305 IL524285:IL524304 SH524285:SH524304 ACD524285:ACD524304 ALZ524285:ALZ524304 AVV524285:AVV524304 BFR524285:BFR524304 BPN524285:BPN524304 BZJ524285:BZJ524304 CJF524285:CJF524304 CTB524285:CTB524304 DCX524285:DCX524304 DMT524285:DMT524304 DWP524285:DWP524304 EGL524285:EGL524304 EQH524285:EQH524304 FAD524285:FAD524304 FJZ524285:FJZ524304 FTV524285:FTV524304 GDR524285:GDR524304 GNN524285:GNN524304 GXJ524285:GXJ524304 HHF524285:HHF524304 HRB524285:HRB524304 IAX524285:IAX524304 IKT524285:IKT524304 IUP524285:IUP524304 JEL524285:JEL524304 JOH524285:JOH524304 JYD524285:JYD524304 KHZ524285:KHZ524304 KRV524285:KRV524304 LBR524285:LBR524304 LLN524285:LLN524304 LVJ524285:LVJ524304 MFF524285:MFF524304 MPB524285:MPB524304 MYX524285:MYX524304 NIT524285:NIT524304 NSP524285:NSP524304 OCL524285:OCL524304 OMH524285:OMH524304 OWD524285:OWD524304 PFZ524285:PFZ524304 PPV524285:PPV524304 PZR524285:PZR524304 QJN524285:QJN524304 QTJ524285:QTJ524304 RDF524285:RDF524304 RNB524285:RNB524304 RWX524285:RWX524304 SGT524285:SGT524304 SQP524285:SQP524304 TAL524285:TAL524304 TKH524285:TKH524304 TUD524285:TUD524304 UDZ524285:UDZ524304 UNV524285:UNV524304 UXR524285:UXR524304 VHN524285:VHN524304 VRJ524285:VRJ524304 WBF524285:WBF524304 WLB524285:WLB524304 WUX524285:WUX524304 I589822:I589841 IL589821:IL589840 SH589821:SH589840 ACD589821:ACD589840 ALZ589821:ALZ589840 AVV589821:AVV589840 BFR589821:BFR589840 BPN589821:BPN589840 BZJ589821:BZJ589840 CJF589821:CJF589840 CTB589821:CTB589840 DCX589821:DCX589840 DMT589821:DMT589840 DWP589821:DWP589840 EGL589821:EGL589840 EQH589821:EQH589840 FAD589821:FAD589840 FJZ589821:FJZ589840 FTV589821:FTV589840 GDR589821:GDR589840 GNN589821:GNN589840 GXJ589821:GXJ589840 HHF589821:HHF589840 HRB589821:HRB589840 IAX589821:IAX589840 IKT589821:IKT589840 IUP589821:IUP589840 JEL589821:JEL589840 JOH589821:JOH589840 JYD589821:JYD589840 KHZ589821:KHZ589840 KRV589821:KRV589840 LBR589821:LBR589840 LLN589821:LLN589840 LVJ589821:LVJ589840 MFF589821:MFF589840 MPB589821:MPB589840 MYX589821:MYX589840 NIT589821:NIT589840 NSP589821:NSP589840 OCL589821:OCL589840 OMH589821:OMH589840 OWD589821:OWD589840 PFZ589821:PFZ589840 PPV589821:PPV589840 PZR589821:PZR589840 QJN589821:QJN589840 QTJ589821:QTJ589840 RDF589821:RDF589840 RNB589821:RNB589840 RWX589821:RWX589840 SGT589821:SGT589840 SQP589821:SQP589840 TAL589821:TAL589840 TKH589821:TKH589840 TUD589821:TUD589840 UDZ589821:UDZ589840 UNV589821:UNV589840 UXR589821:UXR589840 VHN589821:VHN589840 VRJ589821:VRJ589840 WBF589821:WBF589840 WLB589821:WLB589840 WUX589821:WUX589840 I655358:I655377 IL655357:IL655376 SH655357:SH655376 ACD655357:ACD655376 ALZ655357:ALZ655376 AVV655357:AVV655376 BFR655357:BFR655376 BPN655357:BPN655376 BZJ655357:BZJ655376 CJF655357:CJF655376 CTB655357:CTB655376 DCX655357:DCX655376 DMT655357:DMT655376 DWP655357:DWP655376 EGL655357:EGL655376 EQH655357:EQH655376 FAD655357:FAD655376 FJZ655357:FJZ655376 FTV655357:FTV655376 GDR655357:GDR655376 GNN655357:GNN655376 GXJ655357:GXJ655376 HHF655357:HHF655376 HRB655357:HRB655376 IAX655357:IAX655376 IKT655357:IKT655376 IUP655357:IUP655376 JEL655357:JEL655376 JOH655357:JOH655376 JYD655357:JYD655376 KHZ655357:KHZ655376 KRV655357:KRV655376 LBR655357:LBR655376 LLN655357:LLN655376 LVJ655357:LVJ655376 MFF655357:MFF655376 MPB655357:MPB655376 MYX655357:MYX655376 NIT655357:NIT655376 NSP655357:NSP655376 OCL655357:OCL655376 OMH655357:OMH655376 OWD655357:OWD655376 PFZ655357:PFZ655376 PPV655357:PPV655376 PZR655357:PZR655376 QJN655357:QJN655376 QTJ655357:QTJ655376 RDF655357:RDF655376 RNB655357:RNB655376 RWX655357:RWX655376 SGT655357:SGT655376 SQP655357:SQP655376 TAL655357:TAL655376 TKH655357:TKH655376 TUD655357:TUD655376 UDZ655357:UDZ655376 UNV655357:UNV655376 UXR655357:UXR655376 VHN655357:VHN655376 VRJ655357:VRJ655376 WBF655357:WBF655376 WLB655357:WLB655376 WUX655357:WUX655376 I720894:I720913 IL720893:IL720912 SH720893:SH720912 ACD720893:ACD720912 ALZ720893:ALZ720912 AVV720893:AVV720912 BFR720893:BFR720912 BPN720893:BPN720912 BZJ720893:BZJ720912 CJF720893:CJF720912 CTB720893:CTB720912 DCX720893:DCX720912 DMT720893:DMT720912 DWP720893:DWP720912 EGL720893:EGL720912 EQH720893:EQH720912 FAD720893:FAD720912 FJZ720893:FJZ720912 FTV720893:FTV720912 GDR720893:GDR720912 GNN720893:GNN720912 GXJ720893:GXJ720912 HHF720893:HHF720912 HRB720893:HRB720912 IAX720893:IAX720912 IKT720893:IKT720912 IUP720893:IUP720912 JEL720893:JEL720912 JOH720893:JOH720912 JYD720893:JYD720912 KHZ720893:KHZ720912 KRV720893:KRV720912 LBR720893:LBR720912 LLN720893:LLN720912 LVJ720893:LVJ720912 MFF720893:MFF720912 MPB720893:MPB720912 MYX720893:MYX720912 NIT720893:NIT720912 NSP720893:NSP720912 OCL720893:OCL720912 OMH720893:OMH720912 OWD720893:OWD720912 PFZ720893:PFZ720912 PPV720893:PPV720912 PZR720893:PZR720912 QJN720893:QJN720912 QTJ720893:QTJ720912 RDF720893:RDF720912 RNB720893:RNB720912 RWX720893:RWX720912 SGT720893:SGT720912 SQP720893:SQP720912 TAL720893:TAL720912 TKH720893:TKH720912 TUD720893:TUD720912 UDZ720893:UDZ720912 UNV720893:UNV720912 UXR720893:UXR720912 VHN720893:VHN720912 VRJ720893:VRJ720912 WBF720893:WBF720912 WLB720893:WLB720912 WUX720893:WUX720912 I786430:I786449 IL786429:IL786448 SH786429:SH786448 ACD786429:ACD786448 ALZ786429:ALZ786448 AVV786429:AVV786448 BFR786429:BFR786448 BPN786429:BPN786448 BZJ786429:BZJ786448 CJF786429:CJF786448 CTB786429:CTB786448 DCX786429:DCX786448 DMT786429:DMT786448 DWP786429:DWP786448 EGL786429:EGL786448 EQH786429:EQH786448 FAD786429:FAD786448 FJZ786429:FJZ786448 FTV786429:FTV786448 GDR786429:GDR786448 GNN786429:GNN786448 GXJ786429:GXJ786448 HHF786429:HHF786448 HRB786429:HRB786448 IAX786429:IAX786448 IKT786429:IKT786448 IUP786429:IUP786448 JEL786429:JEL786448 JOH786429:JOH786448 JYD786429:JYD786448 KHZ786429:KHZ786448 KRV786429:KRV786448 LBR786429:LBR786448 LLN786429:LLN786448 LVJ786429:LVJ786448 MFF786429:MFF786448 MPB786429:MPB786448 MYX786429:MYX786448 NIT786429:NIT786448 NSP786429:NSP786448 OCL786429:OCL786448 OMH786429:OMH786448 OWD786429:OWD786448 PFZ786429:PFZ786448 PPV786429:PPV786448 PZR786429:PZR786448 QJN786429:QJN786448 QTJ786429:QTJ786448 RDF786429:RDF786448 RNB786429:RNB786448 RWX786429:RWX786448 SGT786429:SGT786448 SQP786429:SQP786448 TAL786429:TAL786448 TKH786429:TKH786448 TUD786429:TUD786448 UDZ786429:UDZ786448 UNV786429:UNV786448 UXR786429:UXR786448 VHN786429:VHN786448 VRJ786429:VRJ786448 WBF786429:WBF786448 WLB786429:WLB786448 WUX786429:WUX786448 I851966:I851985 IL851965:IL851984 SH851965:SH851984 ACD851965:ACD851984 ALZ851965:ALZ851984 AVV851965:AVV851984 BFR851965:BFR851984 BPN851965:BPN851984 BZJ851965:BZJ851984 CJF851965:CJF851984 CTB851965:CTB851984 DCX851965:DCX851984 DMT851965:DMT851984 DWP851965:DWP851984 EGL851965:EGL851984 EQH851965:EQH851984 FAD851965:FAD851984 FJZ851965:FJZ851984 FTV851965:FTV851984 GDR851965:GDR851984 GNN851965:GNN851984 GXJ851965:GXJ851984 HHF851965:HHF851984 HRB851965:HRB851984 IAX851965:IAX851984 IKT851965:IKT851984 IUP851965:IUP851984 JEL851965:JEL851984 JOH851965:JOH851984 JYD851965:JYD851984 KHZ851965:KHZ851984 KRV851965:KRV851984 LBR851965:LBR851984 LLN851965:LLN851984 LVJ851965:LVJ851984 MFF851965:MFF851984 MPB851965:MPB851984 MYX851965:MYX851984 NIT851965:NIT851984 NSP851965:NSP851984 OCL851965:OCL851984 OMH851965:OMH851984 OWD851965:OWD851984 PFZ851965:PFZ851984 PPV851965:PPV851984 PZR851965:PZR851984 QJN851965:QJN851984 QTJ851965:QTJ851984 RDF851965:RDF851984 RNB851965:RNB851984 RWX851965:RWX851984 SGT851965:SGT851984 SQP851965:SQP851984 TAL851965:TAL851984 TKH851965:TKH851984 TUD851965:TUD851984 UDZ851965:UDZ851984 UNV851965:UNV851984 UXR851965:UXR851984 VHN851965:VHN851984 VRJ851965:VRJ851984 WBF851965:WBF851984 WLB851965:WLB851984 WUX851965:WUX851984 I917502:I917521 IL917501:IL917520 SH917501:SH917520 ACD917501:ACD917520 ALZ917501:ALZ917520 AVV917501:AVV917520 BFR917501:BFR917520 BPN917501:BPN917520 BZJ917501:BZJ917520 CJF917501:CJF917520 CTB917501:CTB917520 DCX917501:DCX917520 DMT917501:DMT917520 DWP917501:DWP917520 EGL917501:EGL917520 EQH917501:EQH917520 FAD917501:FAD917520 FJZ917501:FJZ917520 FTV917501:FTV917520 GDR917501:GDR917520 GNN917501:GNN917520 GXJ917501:GXJ917520 HHF917501:HHF917520 HRB917501:HRB917520 IAX917501:IAX917520 IKT917501:IKT917520 IUP917501:IUP917520 JEL917501:JEL917520 JOH917501:JOH917520 JYD917501:JYD917520 KHZ917501:KHZ917520 KRV917501:KRV917520 LBR917501:LBR917520 LLN917501:LLN917520 LVJ917501:LVJ917520 MFF917501:MFF917520 MPB917501:MPB917520 MYX917501:MYX917520 NIT917501:NIT917520 NSP917501:NSP917520 OCL917501:OCL917520 OMH917501:OMH917520 OWD917501:OWD917520 PFZ917501:PFZ917520 PPV917501:PPV917520 PZR917501:PZR917520 QJN917501:QJN917520 QTJ917501:QTJ917520 RDF917501:RDF917520 RNB917501:RNB917520 RWX917501:RWX917520 SGT917501:SGT917520 SQP917501:SQP917520 TAL917501:TAL917520 TKH917501:TKH917520 TUD917501:TUD917520 UDZ917501:UDZ917520 UNV917501:UNV917520 UXR917501:UXR917520 VHN917501:VHN917520 VRJ917501:VRJ917520 WBF917501:WBF917520 WLB917501:WLB917520 WUX917501:WUX917520 I983038:I983057 IL983037:IL983056 SH983037:SH983056 ACD983037:ACD983056 ALZ983037:ALZ983056 AVV983037:AVV983056 BFR983037:BFR983056 BPN983037:BPN983056 BZJ983037:BZJ983056 CJF983037:CJF983056 CTB983037:CTB983056 DCX983037:DCX983056 DMT983037:DMT983056 DWP983037:DWP983056 EGL983037:EGL983056 EQH983037:EQH983056 FAD983037:FAD983056 FJZ983037:FJZ983056 FTV983037:FTV983056 GDR983037:GDR983056 GNN983037:GNN983056 GXJ983037:GXJ983056 HHF983037:HHF983056 HRB983037:HRB983056 IAX983037:IAX983056 IKT983037:IKT983056 IUP983037:IUP983056 JEL983037:JEL983056 JOH983037:JOH983056 JYD983037:JYD983056 KHZ983037:KHZ983056 KRV983037:KRV983056 LBR983037:LBR983056 LLN983037:LLN983056 LVJ983037:LVJ983056 MFF983037:MFF983056 MPB983037:MPB983056 MYX983037:MYX983056 NIT983037:NIT983056 NSP983037:NSP983056 OCL983037:OCL983056 OMH983037:OMH983056 OWD983037:OWD983056 PFZ983037:PFZ983056 PPV983037:PPV983056 PZR983037:PZR983056 QJN983037:QJN983056 QTJ983037:QTJ983056 RDF983037:RDF983056 RNB983037:RNB983056 RWX983037:RWX983056 SGT983037:SGT983056 SQP983037:SQP983056 TAL983037:TAL983056 TKH983037:TKH983056 TUD983037:TUD983056 UDZ983037:UDZ983056 UNV983037:UNV983056 UXR983037:UXR983056 VHN983037:VHN983056 VRJ983037:VRJ983056 WBF983037:WBF983056 WLB983037:WLB983056 IL7:IL41 SH7:SH41 ACD7:ACD41 ALZ7:ALZ41 AVV7:AVV41 BFR7:BFR41 BPN7:BPN41 BZJ7:BZJ41 CJF7:CJF41 CTB7:CTB41 DCX7:DCX41 DMT7:DMT41 DWP7:DWP41 EGL7:EGL41 EQH7:EQH41 FAD7:FAD41 FJZ7:FJZ41 FTV7:FTV41 GDR7:GDR41 GNN7:GNN41 GXJ7:GXJ41 HHF7:HHF41 HRB7:HRB41 IAX7:IAX41 IKT7:IKT41 IUP7:IUP41 JEL7:JEL41 JOH7:JOH41 JYD7:JYD41 KHZ7:KHZ41 KRV7:KRV41 LBR7:LBR41 LLN7:LLN41 LVJ7:LVJ41 MFF7:MFF41 MPB7:MPB41 MYX7:MYX41 NIT7:NIT41 NSP7:NSP41 OCL7:OCL41 OMH7:OMH41 OWD7:OWD41 PFZ7:PFZ41 PPV7:PPV41 PZR7:PZR41 QJN7:QJN41 QTJ7:QTJ41 RDF7:RDF41 RNB7:RNB41 RWX7:RWX41 SGT7:SGT41 SQP7:SQP41 TAL7:TAL41 TKH7:TKH41 TUD7:TUD41 UDZ7:UDZ41 UNV7:UNV41 UXR7:UXR41 VHN7:VHN41 VRJ7:VRJ41 WBF7:WBF41 WLB7:WLB41 WUX7:WUX41">
      <formula1>"教育・保育従事者,教育・保育従事者以外"</formula1>
    </dataValidation>
    <dataValidation type="custom" allowBlank="1" showInputMessage="1" showErrorMessage="1" sqref="AD65533:AD65552 AD131069:AD131088 AD196605:AD196624 AD262141:AD262160 AD327677:AD327696 AD393213:AD393232 AD458749:AD458768 AD524285:AD524304 AD589821:AD589840 AD655357:AD655376 AD720893:AD720912 AD786429:AD786448 AD851965:AD851984 AD917501:AD917520 AD983037:AD983056 WVB983037:WWC983056 VRN983037:VSO983056 WBJ983037:WCK983056 IP65533:JQ65552 SL65533:TM65552 ACH65533:ADI65552 AMD65533:ANE65552 AVZ65533:AXA65552 BFV65533:BGW65552 BPR65533:BQS65552 BZN65533:CAO65552 CJJ65533:CKK65552 CTF65533:CUG65552 DDB65533:DEC65552 DMX65533:DNY65552 DWT65533:DXU65552 EGP65533:EHQ65552 EQL65533:ERM65552 FAH65533:FBI65552 FKD65533:FLE65552 FTZ65533:FVA65552 GDV65533:GEW65552 GNR65533:GOS65552 GXN65533:GYO65552 HHJ65533:HIK65552 HRF65533:HSG65552 IBB65533:ICC65552 IKX65533:ILY65552 IUT65533:IVU65552 JEP65533:JFQ65552 JOL65533:JPM65552 JYH65533:JZI65552 KID65533:KJE65552 KRZ65533:KTA65552 LBV65533:LCW65552 LLR65533:LMS65552 LVN65533:LWO65552 MFJ65533:MGK65552 MPF65533:MQG65552 MZB65533:NAC65552 NIX65533:NJY65552 NST65533:NTU65552 OCP65533:ODQ65552 OML65533:ONM65552 OWH65533:OXI65552 PGD65533:PHE65552 PPZ65533:PRA65552 PZV65533:QAW65552 QJR65533:QKS65552 QTN65533:QUO65552 RDJ65533:REK65552 RNF65533:ROG65552 RXB65533:RYC65552 SGX65533:SHY65552 SQT65533:SRU65552 TAP65533:TBQ65552 TKL65533:TLM65552 TUH65533:TVI65552 UED65533:UFE65552 UNZ65533:UPA65552 UXV65533:UYW65552 VHR65533:VIS65552 VRN65533:VSO65552 WBJ65533:WCK65552 WLF65533:WMG65552 WVB65533:WWC65552 IP131069:JQ131088 SL131069:TM131088 ACH131069:ADI131088 AMD131069:ANE131088 AVZ131069:AXA131088 BFV131069:BGW131088 BPR131069:BQS131088 BZN131069:CAO131088 CJJ131069:CKK131088 CTF131069:CUG131088 DDB131069:DEC131088 DMX131069:DNY131088 DWT131069:DXU131088 EGP131069:EHQ131088 EQL131069:ERM131088 FAH131069:FBI131088 FKD131069:FLE131088 FTZ131069:FVA131088 GDV131069:GEW131088 GNR131069:GOS131088 GXN131069:GYO131088 HHJ131069:HIK131088 HRF131069:HSG131088 IBB131069:ICC131088 IKX131069:ILY131088 IUT131069:IVU131088 JEP131069:JFQ131088 JOL131069:JPM131088 JYH131069:JZI131088 KID131069:KJE131088 KRZ131069:KTA131088 LBV131069:LCW131088 LLR131069:LMS131088 LVN131069:LWO131088 MFJ131069:MGK131088 MPF131069:MQG131088 MZB131069:NAC131088 NIX131069:NJY131088 NST131069:NTU131088 OCP131069:ODQ131088 OML131069:ONM131088 OWH131069:OXI131088 PGD131069:PHE131088 PPZ131069:PRA131088 PZV131069:QAW131088 QJR131069:QKS131088 QTN131069:QUO131088 RDJ131069:REK131088 RNF131069:ROG131088 RXB131069:RYC131088 SGX131069:SHY131088 SQT131069:SRU131088 TAP131069:TBQ131088 TKL131069:TLM131088 TUH131069:TVI131088 UED131069:UFE131088 UNZ131069:UPA131088 UXV131069:UYW131088 VHR131069:VIS131088 VRN131069:VSO131088 WBJ131069:WCK131088 WLF131069:WMG131088 WVB131069:WWC131088 IP196605:JQ196624 SL196605:TM196624 ACH196605:ADI196624 AMD196605:ANE196624 AVZ196605:AXA196624 BFV196605:BGW196624 BPR196605:BQS196624 BZN196605:CAO196624 CJJ196605:CKK196624 CTF196605:CUG196624 DDB196605:DEC196624 DMX196605:DNY196624 DWT196605:DXU196624 EGP196605:EHQ196624 EQL196605:ERM196624 FAH196605:FBI196624 FKD196605:FLE196624 FTZ196605:FVA196624 GDV196605:GEW196624 GNR196605:GOS196624 GXN196605:GYO196624 HHJ196605:HIK196624 HRF196605:HSG196624 IBB196605:ICC196624 IKX196605:ILY196624 IUT196605:IVU196624 JEP196605:JFQ196624 JOL196605:JPM196624 JYH196605:JZI196624 KID196605:KJE196624 KRZ196605:KTA196624 LBV196605:LCW196624 LLR196605:LMS196624 LVN196605:LWO196624 MFJ196605:MGK196624 MPF196605:MQG196624 MZB196605:NAC196624 NIX196605:NJY196624 NST196605:NTU196624 OCP196605:ODQ196624 OML196605:ONM196624 OWH196605:OXI196624 PGD196605:PHE196624 PPZ196605:PRA196624 PZV196605:QAW196624 QJR196605:QKS196624 QTN196605:QUO196624 RDJ196605:REK196624 RNF196605:ROG196624 RXB196605:RYC196624 SGX196605:SHY196624 SQT196605:SRU196624 TAP196605:TBQ196624 TKL196605:TLM196624 TUH196605:TVI196624 UED196605:UFE196624 UNZ196605:UPA196624 UXV196605:UYW196624 VHR196605:VIS196624 VRN196605:VSO196624 WBJ196605:WCK196624 WLF196605:WMG196624 WVB196605:WWC196624 IP262141:JQ262160 SL262141:TM262160 ACH262141:ADI262160 AMD262141:ANE262160 AVZ262141:AXA262160 BFV262141:BGW262160 BPR262141:BQS262160 BZN262141:CAO262160 CJJ262141:CKK262160 CTF262141:CUG262160 DDB262141:DEC262160 DMX262141:DNY262160 DWT262141:DXU262160 EGP262141:EHQ262160 EQL262141:ERM262160 FAH262141:FBI262160 FKD262141:FLE262160 FTZ262141:FVA262160 GDV262141:GEW262160 GNR262141:GOS262160 GXN262141:GYO262160 HHJ262141:HIK262160 HRF262141:HSG262160 IBB262141:ICC262160 IKX262141:ILY262160 IUT262141:IVU262160 JEP262141:JFQ262160 JOL262141:JPM262160 JYH262141:JZI262160 KID262141:KJE262160 KRZ262141:KTA262160 LBV262141:LCW262160 LLR262141:LMS262160 LVN262141:LWO262160 MFJ262141:MGK262160 MPF262141:MQG262160 MZB262141:NAC262160 NIX262141:NJY262160 NST262141:NTU262160 OCP262141:ODQ262160 OML262141:ONM262160 OWH262141:OXI262160 PGD262141:PHE262160 PPZ262141:PRA262160 PZV262141:QAW262160 QJR262141:QKS262160 QTN262141:QUO262160 RDJ262141:REK262160 RNF262141:ROG262160 RXB262141:RYC262160 SGX262141:SHY262160 SQT262141:SRU262160 TAP262141:TBQ262160 TKL262141:TLM262160 TUH262141:TVI262160 UED262141:UFE262160 UNZ262141:UPA262160 UXV262141:UYW262160 VHR262141:VIS262160 VRN262141:VSO262160 WBJ262141:WCK262160 WLF262141:WMG262160 WVB262141:WWC262160 IP327677:JQ327696 SL327677:TM327696 ACH327677:ADI327696 AMD327677:ANE327696 AVZ327677:AXA327696 BFV327677:BGW327696 BPR327677:BQS327696 BZN327677:CAO327696 CJJ327677:CKK327696 CTF327677:CUG327696 DDB327677:DEC327696 DMX327677:DNY327696 DWT327677:DXU327696 EGP327677:EHQ327696 EQL327677:ERM327696 FAH327677:FBI327696 FKD327677:FLE327696 FTZ327677:FVA327696 GDV327677:GEW327696 GNR327677:GOS327696 GXN327677:GYO327696 HHJ327677:HIK327696 HRF327677:HSG327696 IBB327677:ICC327696 IKX327677:ILY327696 IUT327677:IVU327696 JEP327677:JFQ327696 JOL327677:JPM327696 JYH327677:JZI327696 KID327677:KJE327696 KRZ327677:KTA327696 LBV327677:LCW327696 LLR327677:LMS327696 LVN327677:LWO327696 MFJ327677:MGK327696 MPF327677:MQG327696 MZB327677:NAC327696 NIX327677:NJY327696 NST327677:NTU327696 OCP327677:ODQ327696 OML327677:ONM327696 OWH327677:OXI327696 PGD327677:PHE327696 PPZ327677:PRA327696 PZV327677:QAW327696 QJR327677:QKS327696 QTN327677:QUO327696 RDJ327677:REK327696 RNF327677:ROG327696 RXB327677:RYC327696 SGX327677:SHY327696 SQT327677:SRU327696 TAP327677:TBQ327696 TKL327677:TLM327696 TUH327677:TVI327696 UED327677:UFE327696 UNZ327677:UPA327696 UXV327677:UYW327696 VHR327677:VIS327696 VRN327677:VSO327696 WBJ327677:WCK327696 WLF327677:WMG327696 WVB327677:WWC327696 IP393213:JQ393232 SL393213:TM393232 ACH393213:ADI393232 AMD393213:ANE393232 AVZ393213:AXA393232 BFV393213:BGW393232 BPR393213:BQS393232 BZN393213:CAO393232 CJJ393213:CKK393232 CTF393213:CUG393232 DDB393213:DEC393232 DMX393213:DNY393232 DWT393213:DXU393232 EGP393213:EHQ393232 EQL393213:ERM393232 FAH393213:FBI393232 FKD393213:FLE393232 FTZ393213:FVA393232 GDV393213:GEW393232 GNR393213:GOS393232 GXN393213:GYO393232 HHJ393213:HIK393232 HRF393213:HSG393232 IBB393213:ICC393232 IKX393213:ILY393232 IUT393213:IVU393232 JEP393213:JFQ393232 JOL393213:JPM393232 JYH393213:JZI393232 KID393213:KJE393232 KRZ393213:KTA393232 LBV393213:LCW393232 LLR393213:LMS393232 LVN393213:LWO393232 MFJ393213:MGK393232 MPF393213:MQG393232 MZB393213:NAC393232 NIX393213:NJY393232 NST393213:NTU393232 OCP393213:ODQ393232 OML393213:ONM393232 OWH393213:OXI393232 PGD393213:PHE393232 PPZ393213:PRA393232 PZV393213:QAW393232 QJR393213:QKS393232 QTN393213:QUO393232 RDJ393213:REK393232 RNF393213:ROG393232 RXB393213:RYC393232 SGX393213:SHY393232 SQT393213:SRU393232 TAP393213:TBQ393232 TKL393213:TLM393232 TUH393213:TVI393232 UED393213:UFE393232 UNZ393213:UPA393232 UXV393213:UYW393232 VHR393213:VIS393232 VRN393213:VSO393232 WBJ393213:WCK393232 WLF393213:WMG393232 WVB393213:WWC393232 IP458749:JQ458768 SL458749:TM458768 ACH458749:ADI458768 AMD458749:ANE458768 AVZ458749:AXA458768 BFV458749:BGW458768 BPR458749:BQS458768 BZN458749:CAO458768 CJJ458749:CKK458768 CTF458749:CUG458768 DDB458749:DEC458768 DMX458749:DNY458768 DWT458749:DXU458768 EGP458749:EHQ458768 EQL458749:ERM458768 FAH458749:FBI458768 FKD458749:FLE458768 FTZ458749:FVA458768 GDV458749:GEW458768 GNR458749:GOS458768 GXN458749:GYO458768 HHJ458749:HIK458768 HRF458749:HSG458768 IBB458749:ICC458768 IKX458749:ILY458768 IUT458749:IVU458768 JEP458749:JFQ458768 JOL458749:JPM458768 JYH458749:JZI458768 KID458749:KJE458768 KRZ458749:KTA458768 LBV458749:LCW458768 LLR458749:LMS458768 LVN458749:LWO458768 MFJ458749:MGK458768 MPF458749:MQG458768 MZB458749:NAC458768 NIX458749:NJY458768 NST458749:NTU458768 OCP458749:ODQ458768 OML458749:ONM458768 OWH458749:OXI458768 PGD458749:PHE458768 PPZ458749:PRA458768 PZV458749:QAW458768 QJR458749:QKS458768 QTN458749:QUO458768 RDJ458749:REK458768 RNF458749:ROG458768 RXB458749:RYC458768 SGX458749:SHY458768 SQT458749:SRU458768 TAP458749:TBQ458768 TKL458749:TLM458768 TUH458749:TVI458768 UED458749:UFE458768 UNZ458749:UPA458768 UXV458749:UYW458768 VHR458749:VIS458768 VRN458749:VSO458768 WBJ458749:WCK458768 WLF458749:WMG458768 WVB458749:WWC458768 IP524285:JQ524304 SL524285:TM524304 ACH524285:ADI524304 AMD524285:ANE524304 AVZ524285:AXA524304 BFV524285:BGW524304 BPR524285:BQS524304 BZN524285:CAO524304 CJJ524285:CKK524304 CTF524285:CUG524304 DDB524285:DEC524304 DMX524285:DNY524304 DWT524285:DXU524304 EGP524285:EHQ524304 EQL524285:ERM524304 FAH524285:FBI524304 FKD524285:FLE524304 FTZ524285:FVA524304 GDV524285:GEW524304 GNR524285:GOS524304 GXN524285:GYO524304 HHJ524285:HIK524304 HRF524285:HSG524304 IBB524285:ICC524304 IKX524285:ILY524304 IUT524285:IVU524304 JEP524285:JFQ524304 JOL524285:JPM524304 JYH524285:JZI524304 KID524285:KJE524304 KRZ524285:KTA524304 LBV524285:LCW524304 LLR524285:LMS524304 LVN524285:LWO524304 MFJ524285:MGK524304 MPF524285:MQG524304 MZB524285:NAC524304 NIX524285:NJY524304 NST524285:NTU524304 OCP524285:ODQ524304 OML524285:ONM524304 OWH524285:OXI524304 PGD524285:PHE524304 PPZ524285:PRA524304 PZV524285:QAW524304 QJR524285:QKS524304 QTN524285:QUO524304 RDJ524285:REK524304 RNF524285:ROG524304 RXB524285:RYC524304 SGX524285:SHY524304 SQT524285:SRU524304 TAP524285:TBQ524304 TKL524285:TLM524304 TUH524285:TVI524304 UED524285:UFE524304 UNZ524285:UPA524304 UXV524285:UYW524304 VHR524285:VIS524304 VRN524285:VSO524304 WBJ524285:WCK524304 WLF524285:WMG524304 WVB524285:WWC524304 IP589821:JQ589840 SL589821:TM589840 ACH589821:ADI589840 AMD589821:ANE589840 AVZ589821:AXA589840 BFV589821:BGW589840 BPR589821:BQS589840 BZN589821:CAO589840 CJJ589821:CKK589840 CTF589821:CUG589840 DDB589821:DEC589840 DMX589821:DNY589840 DWT589821:DXU589840 EGP589821:EHQ589840 EQL589821:ERM589840 FAH589821:FBI589840 FKD589821:FLE589840 FTZ589821:FVA589840 GDV589821:GEW589840 GNR589821:GOS589840 GXN589821:GYO589840 HHJ589821:HIK589840 HRF589821:HSG589840 IBB589821:ICC589840 IKX589821:ILY589840 IUT589821:IVU589840 JEP589821:JFQ589840 JOL589821:JPM589840 JYH589821:JZI589840 KID589821:KJE589840 KRZ589821:KTA589840 LBV589821:LCW589840 LLR589821:LMS589840 LVN589821:LWO589840 MFJ589821:MGK589840 MPF589821:MQG589840 MZB589821:NAC589840 NIX589821:NJY589840 NST589821:NTU589840 OCP589821:ODQ589840 OML589821:ONM589840 OWH589821:OXI589840 PGD589821:PHE589840 PPZ589821:PRA589840 PZV589821:QAW589840 QJR589821:QKS589840 QTN589821:QUO589840 RDJ589821:REK589840 RNF589821:ROG589840 RXB589821:RYC589840 SGX589821:SHY589840 SQT589821:SRU589840 TAP589821:TBQ589840 TKL589821:TLM589840 TUH589821:TVI589840 UED589821:UFE589840 UNZ589821:UPA589840 UXV589821:UYW589840 VHR589821:VIS589840 VRN589821:VSO589840 WBJ589821:WCK589840 WLF589821:WMG589840 WVB589821:WWC589840 IP655357:JQ655376 SL655357:TM655376 ACH655357:ADI655376 AMD655357:ANE655376 AVZ655357:AXA655376 BFV655357:BGW655376 BPR655357:BQS655376 BZN655357:CAO655376 CJJ655357:CKK655376 CTF655357:CUG655376 DDB655357:DEC655376 DMX655357:DNY655376 DWT655357:DXU655376 EGP655357:EHQ655376 EQL655357:ERM655376 FAH655357:FBI655376 FKD655357:FLE655376 FTZ655357:FVA655376 GDV655357:GEW655376 GNR655357:GOS655376 GXN655357:GYO655376 HHJ655357:HIK655376 HRF655357:HSG655376 IBB655357:ICC655376 IKX655357:ILY655376 IUT655357:IVU655376 JEP655357:JFQ655376 JOL655357:JPM655376 JYH655357:JZI655376 KID655357:KJE655376 KRZ655357:KTA655376 LBV655357:LCW655376 LLR655357:LMS655376 LVN655357:LWO655376 MFJ655357:MGK655376 MPF655357:MQG655376 MZB655357:NAC655376 NIX655357:NJY655376 NST655357:NTU655376 OCP655357:ODQ655376 OML655357:ONM655376 OWH655357:OXI655376 PGD655357:PHE655376 PPZ655357:PRA655376 PZV655357:QAW655376 QJR655357:QKS655376 QTN655357:QUO655376 RDJ655357:REK655376 RNF655357:ROG655376 RXB655357:RYC655376 SGX655357:SHY655376 SQT655357:SRU655376 TAP655357:TBQ655376 TKL655357:TLM655376 TUH655357:TVI655376 UED655357:UFE655376 UNZ655357:UPA655376 UXV655357:UYW655376 VHR655357:VIS655376 VRN655357:VSO655376 WBJ655357:WCK655376 WLF655357:WMG655376 WVB655357:WWC655376 IP720893:JQ720912 SL720893:TM720912 ACH720893:ADI720912 AMD720893:ANE720912 AVZ720893:AXA720912 BFV720893:BGW720912 BPR720893:BQS720912 BZN720893:CAO720912 CJJ720893:CKK720912 CTF720893:CUG720912 DDB720893:DEC720912 DMX720893:DNY720912 DWT720893:DXU720912 EGP720893:EHQ720912 EQL720893:ERM720912 FAH720893:FBI720912 FKD720893:FLE720912 FTZ720893:FVA720912 GDV720893:GEW720912 GNR720893:GOS720912 GXN720893:GYO720912 HHJ720893:HIK720912 HRF720893:HSG720912 IBB720893:ICC720912 IKX720893:ILY720912 IUT720893:IVU720912 JEP720893:JFQ720912 JOL720893:JPM720912 JYH720893:JZI720912 KID720893:KJE720912 KRZ720893:KTA720912 LBV720893:LCW720912 LLR720893:LMS720912 LVN720893:LWO720912 MFJ720893:MGK720912 MPF720893:MQG720912 MZB720893:NAC720912 NIX720893:NJY720912 NST720893:NTU720912 OCP720893:ODQ720912 OML720893:ONM720912 OWH720893:OXI720912 PGD720893:PHE720912 PPZ720893:PRA720912 PZV720893:QAW720912 QJR720893:QKS720912 QTN720893:QUO720912 RDJ720893:REK720912 RNF720893:ROG720912 RXB720893:RYC720912 SGX720893:SHY720912 SQT720893:SRU720912 TAP720893:TBQ720912 TKL720893:TLM720912 TUH720893:TVI720912 UED720893:UFE720912 UNZ720893:UPA720912 UXV720893:UYW720912 VHR720893:VIS720912 VRN720893:VSO720912 WBJ720893:WCK720912 WLF720893:WMG720912 WVB720893:WWC720912 IP786429:JQ786448 SL786429:TM786448 ACH786429:ADI786448 AMD786429:ANE786448 AVZ786429:AXA786448 BFV786429:BGW786448 BPR786429:BQS786448 BZN786429:CAO786448 CJJ786429:CKK786448 CTF786429:CUG786448 DDB786429:DEC786448 DMX786429:DNY786448 DWT786429:DXU786448 EGP786429:EHQ786448 EQL786429:ERM786448 FAH786429:FBI786448 FKD786429:FLE786448 FTZ786429:FVA786448 GDV786429:GEW786448 GNR786429:GOS786448 GXN786429:GYO786448 HHJ786429:HIK786448 HRF786429:HSG786448 IBB786429:ICC786448 IKX786429:ILY786448 IUT786429:IVU786448 JEP786429:JFQ786448 JOL786429:JPM786448 JYH786429:JZI786448 KID786429:KJE786448 KRZ786429:KTA786448 LBV786429:LCW786448 LLR786429:LMS786448 LVN786429:LWO786448 MFJ786429:MGK786448 MPF786429:MQG786448 MZB786429:NAC786448 NIX786429:NJY786448 NST786429:NTU786448 OCP786429:ODQ786448 OML786429:ONM786448 OWH786429:OXI786448 PGD786429:PHE786448 PPZ786429:PRA786448 PZV786429:QAW786448 QJR786429:QKS786448 QTN786429:QUO786448 RDJ786429:REK786448 RNF786429:ROG786448 RXB786429:RYC786448 SGX786429:SHY786448 SQT786429:SRU786448 TAP786429:TBQ786448 TKL786429:TLM786448 TUH786429:TVI786448 UED786429:UFE786448 UNZ786429:UPA786448 UXV786429:UYW786448 VHR786429:VIS786448 VRN786429:VSO786448 WBJ786429:WCK786448 WLF786429:WMG786448 WVB786429:WWC786448 IP851965:JQ851984 SL851965:TM851984 ACH851965:ADI851984 AMD851965:ANE851984 AVZ851965:AXA851984 BFV851965:BGW851984 BPR851965:BQS851984 BZN851965:CAO851984 CJJ851965:CKK851984 CTF851965:CUG851984 DDB851965:DEC851984 DMX851965:DNY851984 DWT851965:DXU851984 EGP851965:EHQ851984 EQL851965:ERM851984 FAH851965:FBI851984 FKD851965:FLE851984 FTZ851965:FVA851984 GDV851965:GEW851984 GNR851965:GOS851984 GXN851965:GYO851984 HHJ851965:HIK851984 HRF851965:HSG851984 IBB851965:ICC851984 IKX851965:ILY851984 IUT851965:IVU851984 JEP851965:JFQ851984 JOL851965:JPM851984 JYH851965:JZI851984 KID851965:KJE851984 KRZ851965:KTA851984 LBV851965:LCW851984 LLR851965:LMS851984 LVN851965:LWO851984 MFJ851965:MGK851984 MPF851965:MQG851984 MZB851965:NAC851984 NIX851965:NJY851984 NST851965:NTU851984 OCP851965:ODQ851984 OML851965:ONM851984 OWH851965:OXI851984 PGD851965:PHE851984 PPZ851965:PRA851984 PZV851965:QAW851984 QJR851965:QKS851984 QTN851965:QUO851984 RDJ851965:REK851984 RNF851965:ROG851984 RXB851965:RYC851984 SGX851965:SHY851984 SQT851965:SRU851984 TAP851965:TBQ851984 TKL851965:TLM851984 TUH851965:TVI851984 UED851965:UFE851984 UNZ851965:UPA851984 UXV851965:UYW851984 VHR851965:VIS851984 VRN851965:VSO851984 WBJ851965:WCK851984 WLF851965:WMG851984 WVB851965:WWC851984 IP917501:JQ917520 SL917501:TM917520 ACH917501:ADI917520 AMD917501:ANE917520 AVZ917501:AXA917520 BFV917501:BGW917520 BPR917501:BQS917520 BZN917501:CAO917520 CJJ917501:CKK917520 CTF917501:CUG917520 DDB917501:DEC917520 DMX917501:DNY917520 DWT917501:DXU917520 EGP917501:EHQ917520 EQL917501:ERM917520 FAH917501:FBI917520 FKD917501:FLE917520 FTZ917501:FVA917520 GDV917501:GEW917520 GNR917501:GOS917520 GXN917501:GYO917520 HHJ917501:HIK917520 HRF917501:HSG917520 IBB917501:ICC917520 IKX917501:ILY917520 IUT917501:IVU917520 JEP917501:JFQ917520 JOL917501:JPM917520 JYH917501:JZI917520 KID917501:KJE917520 KRZ917501:KTA917520 LBV917501:LCW917520 LLR917501:LMS917520 LVN917501:LWO917520 MFJ917501:MGK917520 MPF917501:MQG917520 MZB917501:NAC917520 NIX917501:NJY917520 NST917501:NTU917520 OCP917501:ODQ917520 OML917501:ONM917520 OWH917501:OXI917520 PGD917501:PHE917520 PPZ917501:PRA917520 PZV917501:QAW917520 QJR917501:QKS917520 QTN917501:QUO917520 RDJ917501:REK917520 RNF917501:ROG917520 RXB917501:RYC917520 SGX917501:SHY917520 SQT917501:SRU917520 TAP917501:TBQ917520 TKL917501:TLM917520 TUH917501:TVI917520 UED917501:UFE917520 UNZ917501:UPA917520 UXV917501:UYW917520 VHR917501:VIS917520 VRN917501:VSO917520 WBJ917501:WCK917520 WLF917501:WMG917520 WVB917501:WWC917520 IP983037:JQ983056 SL983037:TM983056 ACH983037:ADI983056 AMD983037:ANE983056 AVZ983037:AXA983056 BFV983037:BGW983056 BPR983037:BQS983056 BZN983037:CAO983056 CJJ983037:CKK983056 CTF983037:CUG983056 DDB983037:DEC983056 DMX983037:DNY983056 DWT983037:DXU983056 EGP983037:EHQ983056 EQL983037:ERM983056 FAH983037:FBI983056 FKD983037:FLE983056 FTZ983037:FVA983056 GDV983037:GEW983056 GNR983037:GOS983056 GXN983037:GYO983056 HHJ983037:HIK983056 HRF983037:HSG983056 IBB983037:ICC983056 IKX983037:ILY983056 IUT983037:IVU983056 JEP983037:JFQ983056 JOL983037:JPM983056 JYH983037:JZI983056 KID983037:KJE983056 KRZ983037:KTA983056 LBV983037:LCW983056 LLR983037:LMS983056 LVN983037:LWO983056 MFJ983037:MGK983056 MPF983037:MQG983056 MZB983037:NAC983056 NIX983037:NJY983056 NST983037:NTU983056 OCP983037:ODQ983056 OML983037:ONM983056 OWH983037:OXI983056 PGD983037:PHE983056 PPZ983037:PRA983056 PZV983037:QAW983056 QJR983037:QKS983056 QTN983037:QUO983056 RDJ983037:REK983056 RNF983037:ROG983056 RXB983037:RYC983056 SGX983037:SHY983056 SQT983037:SRU983056 TAP983037:TBQ983056 TKL983037:TLM983056 TUH983037:TVI983056 UED983037:UFE983056 UNZ983037:UPA983056 UXV983037:UYW983056 VHR983037:VIS983056 WLF983037:WMG983056 AD7:AD41 SL7:TM41 ACH7:ADI41 AMD7:ANE41 AVZ7:AXA41 BFV7:BGW41 BPR7:BQS41 BZN7:CAO41 CJJ7:CKK41 CTF7:CUG41 DDB7:DEC41 DMX7:DNY41 DWT7:DXU41 EGP7:EHQ41 EQL7:ERM41 FAH7:FBI41 FKD7:FLE41 FTZ7:FVA41 GDV7:GEW41 GNR7:GOS41 GXN7:GYO41 HHJ7:HIK41 HRF7:HSG41 IBB7:ICC41 IKX7:ILY41 IUT7:IVU41 JEP7:JFQ41 JOL7:JPM41 JYH7:JZI41 KID7:KJE41 KRZ7:KTA41 LBV7:LCW41 LLR7:LMS41 LVN7:LWO41 MFJ7:MGK41 MPF7:MQG41 MZB7:NAC41 NIX7:NJY41 NST7:NTU41 OCP7:ODQ41 OML7:ONM41 OWH7:OXI41 PGD7:PHE41 PPZ7:PRA41 PZV7:QAW41 QJR7:QKS41 QTN7:QUO41 RDJ7:REK41 RNF7:ROG41 RXB7:RYC41 SGX7:SHY41 SQT7:SRU41 TAP7:TBQ41 TKL7:TLM41 TUH7:TVI41 UED7:UFE41 UNZ7:UPA41 UXV7:UYW41 VHR7:VIS41 VRN7:VSO41 WBJ7:WCK41 WLF7:WMG41 WVB7:WWC41 IP7:JQ41 K983038:AC983057 K917502:AC917521 K851966:AC851985 K786430:AC786449 K720894:AC720913 K655358:AC655377 K589822:AC589841 K524286:AC524305 K458750:AC458769 K393214:AC393233 K327678:AC327697 K262142:AC262161 K196606:AC196625 K131070:AC131089 K65534:AC65553">
      <formula1>IF(#REF!="×","")</formula1>
    </dataValidation>
  </dataValidations>
  <printOptions horizontalCentered="1"/>
  <pageMargins left="0.51181102362204722" right="0.51181102362204722" top="0.74803149606299213" bottom="0.74803149606299213" header="0.31496062992125984" footer="0.31496062992125984"/>
  <pageSetup paperSize="9" scale="34" fitToHeight="0" orientation="landscape" r:id="rId1"/>
  <headerFooter>
    <oddHeader xml:space="preserve">&amp;R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I43"/>
  <sheetViews>
    <sheetView view="pageBreakPreview" zoomScale="85" zoomScaleNormal="100" zoomScaleSheetLayoutView="85" workbookViewId="0">
      <selection activeCell="B2" sqref="B2"/>
    </sheetView>
  </sheetViews>
  <sheetFormatPr defaultColWidth="9" defaultRowHeight="18" customHeight="1"/>
  <cols>
    <col min="1" max="1" width="2.5" style="1" customWidth="1"/>
    <col min="2" max="34" width="3" style="1" customWidth="1"/>
    <col min="35" max="35" width="2.5" style="1" customWidth="1"/>
    <col min="36" max="47" width="3" style="1" customWidth="1"/>
    <col min="48" max="16384" width="9" style="1"/>
  </cols>
  <sheetData>
    <row r="1" spans="1:35" ht="18" customHeight="1">
      <c r="A1" s="102"/>
      <c r="B1" s="102"/>
      <c r="C1" s="102"/>
      <c r="D1" s="102"/>
      <c r="E1" s="102"/>
      <c r="F1" s="102"/>
      <c r="G1" s="102"/>
      <c r="H1" s="102"/>
      <c r="I1" s="102"/>
      <c r="J1" s="102"/>
      <c r="K1" s="102"/>
      <c r="L1" s="102"/>
      <c r="M1" s="102"/>
      <c r="N1" s="102"/>
      <c r="O1" s="102"/>
      <c r="P1" s="102"/>
      <c r="Q1" s="211"/>
      <c r="R1" s="102"/>
      <c r="S1" s="102"/>
      <c r="T1" s="102"/>
      <c r="U1" s="102"/>
      <c r="V1" s="102"/>
      <c r="W1" s="102"/>
      <c r="X1" s="102"/>
      <c r="Y1" s="102"/>
      <c r="Z1" s="102"/>
      <c r="AA1" s="102"/>
      <c r="AB1" s="102"/>
      <c r="AC1" s="102"/>
      <c r="AD1" s="102"/>
      <c r="AE1" s="102"/>
      <c r="AF1" s="102"/>
      <c r="AG1" s="102"/>
      <c r="AH1" s="102"/>
      <c r="AI1" s="102"/>
    </row>
    <row r="2" spans="1:35" ht="18" customHeight="1" thickBot="1">
      <c r="A2" s="102"/>
      <c r="B2" s="144" t="s">
        <v>574</v>
      </c>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row>
    <row r="3" spans="1:35" ht="18" customHeight="1" thickBot="1">
      <c r="A3" s="102"/>
      <c r="B3" s="102"/>
      <c r="C3" s="102"/>
      <c r="D3" s="102"/>
      <c r="E3" s="102"/>
      <c r="F3" s="102"/>
      <c r="G3" s="102"/>
      <c r="H3" s="102"/>
      <c r="I3" s="102"/>
      <c r="J3" s="102"/>
      <c r="K3" s="102"/>
      <c r="L3" s="102"/>
      <c r="M3" s="102"/>
      <c r="N3" s="102"/>
      <c r="O3" s="102"/>
      <c r="P3" s="102"/>
      <c r="Q3" s="1400" t="s">
        <v>367</v>
      </c>
      <c r="R3" s="1401"/>
      <c r="S3" s="1401"/>
      <c r="T3" s="1401"/>
      <c r="U3" s="1401"/>
      <c r="V3" s="1401"/>
      <c r="W3" s="1158">
        <f>'Ｒ元用【様式５】実績報告書Ⅰ '!V5:AH5</f>
        <v>0</v>
      </c>
      <c r="X3" s="1159"/>
      <c r="Y3" s="1159"/>
      <c r="Z3" s="1159"/>
      <c r="AA3" s="1159"/>
      <c r="AB3" s="1159"/>
      <c r="AC3" s="1159"/>
      <c r="AD3" s="1159"/>
      <c r="AE3" s="1159"/>
      <c r="AF3" s="1159"/>
      <c r="AG3" s="1159"/>
      <c r="AH3" s="1160"/>
      <c r="AI3" s="102"/>
    </row>
    <row r="4" spans="1:35" ht="18" customHeight="1">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row>
    <row r="5" spans="1:35" ht="18" customHeight="1">
      <c r="A5" s="102"/>
      <c r="B5" s="1402" t="s">
        <v>313</v>
      </c>
      <c r="C5" s="1402"/>
      <c r="D5" s="1402"/>
      <c r="E5" s="1402"/>
      <c r="F5" s="1402"/>
      <c r="G5" s="1402"/>
      <c r="H5" s="1402"/>
      <c r="I5" s="1402"/>
      <c r="J5" s="1402"/>
      <c r="K5" s="1402"/>
      <c r="L5" s="1402"/>
      <c r="M5" s="1402"/>
      <c r="N5" s="1402"/>
      <c r="O5" s="1402"/>
      <c r="P5" s="1402"/>
      <c r="Q5" s="1402"/>
      <c r="R5" s="1402"/>
      <c r="S5" s="1402"/>
      <c r="T5" s="1402"/>
      <c r="U5" s="1402"/>
      <c r="V5" s="1402"/>
      <c r="W5" s="1402"/>
      <c r="X5" s="1402"/>
      <c r="Y5" s="1402"/>
      <c r="Z5" s="1402"/>
      <c r="AA5" s="1402"/>
      <c r="AB5" s="1402"/>
      <c r="AC5" s="1402"/>
      <c r="AD5" s="1402"/>
      <c r="AE5" s="1402"/>
      <c r="AF5" s="1402"/>
      <c r="AG5" s="1402"/>
      <c r="AH5" s="1402"/>
      <c r="AI5" s="102"/>
    </row>
    <row r="6" spans="1:35" ht="18" customHeight="1">
      <c r="A6" s="102"/>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2"/>
      <c r="AH6" s="102"/>
      <c r="AI6" s="102"/>
    </row>
    <row r="7" spans="1:35" ht="18" customHeight="1">
      <c r="A7" s="212"/>
      <c r="B7" s="1403" t="s">
        <v>23</v>
      </c>
      <c r="C7" s="1403"/>
      <c r="D7" s="1403"/>
      <c r="E7" s="1403" t="s">
        <v>21</v>
      </c>
      <c r="F7" s="1403"/>
      <c r="G7" s="1403"/>
      <c r="H7" s="1403"/>
      <c r="I7" s="1403" t="s">
        <v>22</v>
      </c>
      <c r="J7" s="1403"/>
      <c r="K7" s="1403"/>
      <c r="L7" s="1403"/>
      <c r="M7" s="1403"/>
      <c r="N7" s="1404" t="s">
        <v>10</v>
      </c>
      <c r="O7" s="1405"/>
      <c r="P7" s="1405"/>
      <c r="Q7" s="1405"/>
      <c r="R7" s="1405"/>
      <c r="S7" s="1405"/>
      <c r="T7" s="1405"/>
      <c r="U7" s="1405"/>
      <c r="V7" s="1406"/>
      <c r="W7" s="1413" t="s">
        <v>25</v>
      </c>
      <c r="X7" s="1414"/>
      <c r="Y7" s="1414"/>
      <c r="Z7" s="1414"/>
      <c r="AA7" s="1414"/>
      <c r="AB7" s="1415"/>
      <c r="AC7" s="1413" t="s">
        <v>26</v>
      </c>
      <c r="AD7" s="1414"/>
      <c r="AE7" s="1414"/>
      <c r="AF7" s="1414"/>
      <c r="AG7" s="1414"/>
      <c r="AH7" s="1415"/>
      <c r="AI7" s="102"/>
    </row>
    <row r="8" spans="1:35" ht="18" customHeight="1">
      <c r="A8" s="212"/>
      <c r="B8" s="1403"/>
      <c r="C8" s="1403"/>
      <c r="D8" s="1403"/>
      <c r="E8" s="1403"/>
      <c r="F8" s="1403"/>
      <c r="G8" s="1403"/>
      <c r="H8" s="1403"/>
      <c r="I8" s="1403"/>
      <c r="J8" s="1403"/>
      <c r="K8" s="1403"/>
      <c r="L8" s="1403"/>
      <c r="M8" s="1403"/>
      <c r="N8" s="1407"/>
      <c r="O8" s="1408"/>
      <c r="P8" s="1408"/>
      <c r="Q8" s="1408"/>
      <c r="R8" s="1408"/>
      <c r="S8" s="1408"/>
      <c r="T8" s="1408"/>
      <c r="U8" s="1408"/>
      <c r="V8" s="1409"/>
      <c r="W8" s="1416"/>
      <c r="X8" s="1417"/>
      <c r="Y8" s="1417"/>
      <c r="Z8" s="1417"/>
      <c r="AA8" s="1417"/>
      <c r="AB8" s="1418"/>
      <c r="AC8" s="1416"/>
      <c r="AD8" s="1417"/>
      <c r="AE8" s="1417"/>
      <c r="AF8" s="1417"/>
      <c r="AG8" s="1417"/>
      <c r="AH8" s="1418"/>
      <c r="AI8" s="102"/>
    </row>
    <row r="9" spans="1:35" ht="18" customHeight="1">
      <c r="A9" s="212"/>
      <c r="B9" s="1403"/>
      <c r="C9" s="1403"/>
      <c r="D9" s="1403"/>
      <c r="E9" s="1403"/>
      <c r="F9" s="1403"/>
      <c r="G9" s="1403"/>
      <c r="H9" s="1403"/>
      <c r="I9" s="1403"/>
      <c r="J9" s="1403"/>
      <c r="K9" s="1403"/>
      <c r="L9" s="1403"/>
      <c r="M9" s="1403"/>
      <c r="N9" s="1410"/>
      <c r="O9" s="1411"/>
      <c r="P9" s="1411"/>
      <c r="Q9" s="1411"/>
      <c r="R9" s="1411"/>
      <c r="S9" s="1411"/>
      <c r="T9" s="1411"/>
      <c r="U9" s="1411"/>
      <c r="V9" s="1412"/>
      <c r="W9" s="1419"/>
      <c r="X9" s="1420"/>
      <c r="Y9" s="1420"/>
      <c r="Z9" s="1420"/>
      <c r="AA9" s="1420"/>
      <c r="AB9" s="1421"/>
      <c r="AC9" s="1419"/>
      <c r="AD9" s="1420"/>
      <c r="AE9" s="1420"/>
      <c r="AF9" s="1420"/>
      <c r="AG9" s="1420"/>
      <c r="AH9" s="1421"/>
      <c r="AI9" s="102"/>
    </row>
    <row r="10" spans="1:35" ht="18" customHeight="1">
      <c r="A10" s="212"/>
      <c r="B10" s="1423"/>
      <c r="C10" s="1423"/>
      <c r="D10" s="1423"/>
      <c r="E10" s="1423"/>
      <c r="F10" s="1423"/>
      <c r="G10" s="1423"/>
      <c r="H10" s="1423"/>
      <c r="I10" s="1423"/>
      <c r="J10" s="1423"/>
      <c r="K10" s="1423"/>
      <c r="L10" s="1423"/>
      <c r="M10" s="1423"/>
      <c r="N10" s="1423"/>
      <c r="O10" s="1423"/>
      <c r="P10" s="1423"/>
      <c r="Q10" s="1423"/>
      <c r="R10" s="1423"/>
      <c r="S10" s="1423"/>
      <c r="T10" s="1423"/>
      <c r="U10" s="1423"/>
      <c r="V10" s="1423"/>
      <c r="W10" s="1422"/>
      <c r="X10" s="1422"/>
      <c r="Y10" s="1422"/>
      <c r="Z10" s="1422"/>
      <c r="AA10" s="1422"/>
      <c r="AB10" s="1422"/>
      <c r="AC10" s="1422"/>
      <c r="AD10" s="1422"/>
      <c r="AE10" s="1422"/>
      <c r="AF10" s="1422"/>
      <c r="AG10" s="1422"/>
      <c r="AH10" s="1422"/>
      <c r="AI10" s="102"/>
    </row>
    <row r="11" spans="1:35" ht="18" customHeight="1">
      <c r="A11" s="212"/>
      <c r="B11" s="1423"/>
      <c r="C11" s="1423"/>
      <c r="D11" s="1423"/>
      <c r="E11" s="1423"/>
      <c r="F11" s="1423"/>
      <c r="G11" s="1423"/>
      <c r="H11" s="1423"/>
      <c r="I11" s="1423"/>
      <c r="J11" s="1423"/>
      <c r="K11" s="1423"/>
      <c r="L11" s="1423"/>
      <c r="M11" s="1423"/>
      <c r="N11" s="1423"/>
      <c r="O11" s="1423"/>
      <c r="P11" s="1423"/>
      <c r="Q11" s="1423"/>
      <c r="R11" s="1423"/>
      <c r="S11" s="1423"/>
      <c r="T11" s="1423"/>
      <c r="U11" s="1423"/>
      <c r="V11" s="1423"/>
      <c r="W11" s="1422"/>
      <c r="X11" s="1422"/>
      <c r="Y11" s="1422"/>
      <c r="Z11" s="1422"/>
      <c r="AA11" s="1422"/>
      <c r="AB11" s="1422"/>
      <c r="AC11" s="1422"/>
      <c r="AD11" s="1422"/>
      <c r="AE11" s="1422"/>
      <c r="AF11" s="1422"/>
      <c r="AG11" s="1422"/>
      <c r="AH11" s="1422"/>
      <c r="AI11" s="102"/>
    </row>
    <row r="12" spans="1:35" ht="18" customHeight="1">
      <c r="A12" s="212"/>
      <c r="B12" s="1423"/>
      <c r="C12" s="1423"/>
      <c r="D12" s="1423"/>
      <c r="E12" s="1423"/>
      <c r="F12" s="1423"/>
      <c r="G12" s="1423"/>
      <c r="H12" s="1423"/>
      <c r="I12" s="1423"/>
      <c r="J12" s="1423"/>
      <c r="K12" s="1423"/>
      <c r="L12" s="1423"/>
      <c r="M12" s="1423"/>
      <c r="N12" s="1423"/>
      <c r="O12" s="1423"/>
      <c r="P12" s="1423"/>
      <c r="Q12" s="1423"/>
      <c r="R12" s="1423"/>
      <c r="S12" s="1423"/>
      <c r="T12" s="1423"/>
      <c r="U12" s="1423"/>
      <c r="V12" s="1423"/>
      <c r="W12" s="1422"/>
      <c r="X12" s="1422"/>
      <c r="Y12" s="1422"/>
      <c r="Z12" s="1422"/>
      <c r="AA12" s="1422"/>
      <c r="AB12" s="1422"/>
      <c r="AC12" s="1422"/>
      <c r="AD12" s="1422"/>
      <c r="AE12" s="1422"/>
      <c r="AF12" s="1422"/>
      <c r="AG12" s="1422"/>
      <c r="AH12" s="1422"/>
      <c r="AI12" s="102"/>
    </row>
    <row r="13" spans="1:35" ht="18" customHeight="1">
      <c r="A13" s="212"/>
      <c r="B13" s="1423"/>
      <c r="C13" s="1423"/>
      <c r="D13" s="1423"/>
      <c r="E13" s="1423"/>
      <c r="F13" s="1423"/>
      <c r="G13" s="1423"/>
      <c r="H13" s="1423"/>
      <c r="I13" s="1423"/>
      <c r="J13" s="1423"/>
      <c r="K13" s="1423"/>
      <c r="L13" s="1423"/>
      <c r="M13" s="1423"/>
      <c r="N13" s="1423"/>
      <c r="O13" s="1423"/>
      <c r="P13" s="1423"/>
      <c r="Q13" s="1423"/>
      <c r="R13" s="1423"/>
      <c r="S13" s="1423"/>
      <c r="T13" s="1423"/>
      <c r="U13" s="1423"/>
      <c r="V13" s="1423"/>
      <c r="W13" s="1422"/>
      <c r="X13" s="1422"/>
      <c r="Y13" s="1422"/>
      <c r="Z13" s="1422"/>
      <c r="AA13" s="1422"/>
      <c r="AB13" s="1422"/>
      <c r="AC13" s="1422"/>
      <c r="AD13" s="1422"/>
      <c r="AE13" s="1422"/>
      <c r="AF13" s="1422"/>
      <c r="AG13" s="1422"/>
      <c r="AH13" s="1422"/>
      <c r="AI13" s="102"/>
    </row>
    <row r="14" spans="1:35" ht="18" customHeight="1">
      <c r="A14" s="212"/>
      <c r="B14" s="1423"/>
      <c r="C14" s="1423"/>
      <c r="D14" s="1423"/>
      <c r="E14" s="1423"/>
      <c r="F14" s="1423"/>
      <c r="G14" s="1423"/>
      <c r="H14" s="1423"/>
      <c r="I14" s="1423"/>
      <c r="J14" s="1423"/>
      <c r="K14" s="1423"/>
      <c r="L14" s="1423"/>
      <c r="M14" s="1423"/>
      <c r="N14" s="1423"/>
      <c r="O14" s="1423"/>
      <c r="P14" s="1423"/>
      <c r="Q14" s="1423"/>
      <c r="R14" s="1423"/>
      <c r="S14" s="1423"/>
      <c r="T14" s="1423"/>
      <c r="U14" s="1423"/>
      <c r="V14" s="1423"/>
      <c r="W14" s="1422"/>
      <c r="X14" s="1422"/>
      <c r="Y14" s="1422"/>
      <c r="Z14" s="1422"/>
      <c r="AA14" s="1422"/>
      <c r="AB14" s="1422"/>
      <c r="AC14" s="1422"/>
      <c r="AD14" s="1422"/>
      <c r="AE14" s="1422"/>
      <c r="AF14" s="1422"/>
      <c r="AG14" s="1422"/>
      <c r="AH14" s="1422"/>
      <c r="AI14" s="102"/>
    </row>
    <row r="15" spans="1:35" ht="18" customHeight="1">
      <c r="A15" s="212"/>
      <c r="B15" s="1423"/>
      <c r="C15" s="1423"/>
      <c r="D15" s="1423"/>
      <c r="E15" s="1423"/>
      <c r="F15" s="1423"/>
      <c r="G15" s="1423"/>
      <c r="H15" s="1423"/>
      <c r="I15" s="1423"/>
      <c r="J15" s="1423"/>
      <c r="K15" s="1423"/>
      <c r="L15" s="1423"/>
      <c r="M15" s="1423"/>
      <c r="N15" s="1423"/>
      <c r="O15" s="1423"/>
      <c r="P15" s="1423"/>
      <c r="Q15" s="1423"/>
      <c r="R15" s="1423"/>
      <c r="S15" s="1423"/>
      <c r="T15" s="1423"/>
      <c r="U15" s="1423"/>
      <c r="V15" s="1423"/>
      <c r="W15" s="1422"/>
      <c r="X15" s="1422"/>
      <c r="Y15" s="1422"/>
      <c r="Z15" s="1422"/>
      <c r="AA15" s="1422"/>
      <c r="AB15" s="1422"/>
      <c r="AC15" s="1422"/>
      <c r="AD15" s="1422"/>
      <c r="AE15" s="1422"/>
      <c r="AF15" s="1422"/>
      <c r="AG15" s="1422"/>
      <c r="AH15" s="1422"/>
      <c r="AI15" s="102"/>
    </row>
    <row r="16" spans="1:35" ht="18" customHeight="1">
      <c r="A16" s="212"/>
      <c r="B16" s="1423"/>
      <c r="C16" s="1423"/>
      <c r="D16" s="1423"/>
      <c r="E16" s="1423"/>
      <c r="F16" s="1423"/>
      <c r="G16" s="1423"/>
      <c r="H16" s="1423"/>
      <c r="I16" s="1423"/>
      <c r="J16" s="1423"/>
      <c r="K16" s="1423"/>
      <c r="L16" s="1423"/>
      <c r="M16" s="1423"/>
      <c r="N16" s="1423"/>
      <c r="O16" s="1423"/>
      <c r="P16" s="1423"/>
      <c r="Q16" s="1423"/>
      <c r="R16" s="1423"/>
      <c r="S16" s="1423"/>
      <c r="T16" s="1423"/>
      <c r="U16" s="1423"/>
      <c r="V16" s="1423"/>
      <c r="W16" s="1422"/>
      <c r="X16" s="1422"/>
      <c r="Y16" s="1422"/>
      <c r="Z16" s="1422"/>
      <c r="AA16" s="1422"/>
      <c r="AB16" s="1422"/>
      <c r="AC16" s="1422"/>
      <c r="AD16" s="1422"/>
      <c r="AE16" s="1422"/>
      <c r="AF16" s="1422"/>
      <c r="AG16" s="1422"/>
      <c r="AH16" s="1422"/>
      <c r="AI16" s="102"/>
    </row>
    <row r="17" spans="1:35" ht="18" customHeight="1">
      <c r="A17" s="212"/>
      <c r="B17" s="1423"/>
      <c r="C17" s="1423"/>
      <c r="D17" s="1423"/>
      <c r="E17" s="1423"/>
      <c r="F17" s="1423"/>
      <c r="G17" s="1423"/>
      <c r="H17" s="1423"/>
      <c r="I17" s="1423"/>
      <c r="J17" s="1423"/>
      <c r="K17" s="1423"/>
      <c r="L17" s="1423"/>
      <c r="M17" s="1423"/>
      <c r="N17" s="1423"/>
      <c r="O17" s="1423"/>
      <c r="P17" s="1423"/>
      <c r="Q17" s="1423"/>
      <c r="R17" s="1423"/>
      <c r="S17" s="1423"/>
      <c r="T17" s="1423"/>
      <c r="U17" s="1423"/>
      <c r="V17" s="1423"/>
      <c r="W17" s="1422"/>
      <c r="X17" s="1422"/>
      <c r="Y17" s="1422"/>
      <c r="Z17" s="1422"/>
      <c r="AA17" s="1422"/>
      <c r="AB17" s="1422"/>
      <c r="AC17" s="1422"/>
      <c r="AD17" s="1422"/>
      <c r="AE17" s="1422"/>
      <c r="AF17" s="1422"/>
      <c r="AG17" s="1422"/>
      <c r="AH17" s="1422"/>
      <c r="AI17" s="102"/>
    </row>
    <row r="18" spans="1:35" ht="18" customHeight="1">
      <c r="A18" s="212"/>
      <c r="B18" s="1423"/>
      <c r="C18" s="1423"/>
      <c r="D18" s="1423"/>
      <c r="E18" s="1423"/>
      <c r="F18" s="1423"/>
      <c r="G18" s="1423"/>
      <c r="H18" s="1423"/>
      <c r="I18" s="1423"/>
      <c r="J18" s="1423"/>
      <c r="K18" s="1423"/>
      <c r="L18" s="1423"/>
      <c r="M18" s="1423"/>
      <c r="N18" s="1423"/>
      <c r="O18" s="1423"/>
      <c r="P18" s="1423"/>
      <c r="Q18" s="1423"/>
      <c r="R18" s="1423"/>
      <c r="S18" s="1423"/>
      <c r="T18" s="1423"/>
      <c r="U18" s="1423"/>
      <c r="V18" s="1423"/>
      <c r="W18" s="1422"/>
      <c r="X18" s="1422"/>
      <c r="Y18" s="1422"/>
      <c r="Z18" s="1422"/>
      <c r="AA18" s="1422"/>
      <c r="AB18" s="1422"/>
      <c r="AC18" s="1422"/>
      <c r="AD18" s="1422"/>
      <c r="AE18" s="1422"/>
      <c r="AF18" s="1422"/>
      <c r="AG18" s="1422"/>
      <c r="AH18" s="1422"/>
      <c r="AI18" s="102"/>
    </row>
    <row r="19" spans="1:35" ht="18" customHeight="1">
      <c r="A19" s="212"/>
      <c r="B19" s="1423"/>
      <c r="C19" s="1423"/>
      <c r="D19" s="1423"/>
      <c r="E19" s="1423"/>
      <c r="F19" s="1423"/>
      <c r="G19" s="1423"/>
      <c r="H19" s="1423"/>
      <c r="I19" s="1423"/>
      <c r="J19" s="1423"/>
      <c r="K19" s="1423"/>
      <c r="L19" s="1423"/>
      <c r="M19" s="1423"/>
      <c r="N19" s="1423"/>
      <c r="O19" s="1423"/>
      <c r="P19" s="1423"/>
      <c r="Q19" s="1423"/>
      <c r="R19" s="1423"/>
      <c r="S19" s="1423"/>
      <c r="T19" s="1423"/>
      <c r="U19" s="1423"/>
      <c r="V19" s="1423"/>
      <c r="W19" s="1422"/>
      <c r="X19" s="1422"/>
      <c r="Y19" s="1422"/>
      <c r="Z19" s="1422"/>
      <c r="AA19" s="1422"/>
      <c r="AB19" s="1422"/>
      <c r="AC19" s="1422"/>
      <c r="AD19" s="1422"/>
      <c r="AE19" s="1422"/>
      <c r="AF19" s="1422"/>
      <c r="AG19" s="1422"/>
      <c r="AH19" s="1422"/>
      <c r="AI19" s="102"/>
    </row>
    <row r="20" spans="1:35" ht="18" customHeight="1">
      <c r="A20" s="212"/>
      <c r="B20" s="1423"/>
      <c r="C20" s="1423"/>
      <c r="D20" s="1423"/>
      <c r="E20" s="1423"/>
      <c r="F20" s="1423"/>
      <c r="G20" s="1423"/>
      <c r="H20" s="1423"/>
      <c r="I20" s="1423"/>
      <c r="J20" s="1423"/>
      <c r="K20" s="1423"/>
      <c r="L20" s="1423"/>
      <c r="M20" s="1423"/>
      <c r="N20" s="1423"/>
      <c r="O20" s="1423"/>
      <c r="P20" s="1423"/>
      <c r="Q20" s="1423"/>
      <c r="R20" s="1423"/>
      <c r="S20" s="1423"/>
      <c r="T20" s="1423"/>
      <c r="U20" s="1423"/>
      <c r="V20" s="1423"/>
      <c r="W20" s="1422"/>
      <c r="X20" s="1422"/>
      <c r="Y20" s="1422"/>
      <c r="Z20" s="1422"/>
      <c r="AA20" s="1422"/>
      <c r="AB20" s="1422"/>
      <c r="AC20" s="1422"/>
      <c r="AD20" s="1422"/>
      <c r="AE20" s="1422"/>
      <c r="AF20" s="1422"/>
      <c r="AG20" s="1422"/>
      <c r="AH20" s="1422"/>
      <c r="AI20" s="102"/>
    </row>
    <row r="21" spans="1:35" ht="18" customHeight="1">
      <c r="A21" s="212"/>
      <c r="B21" s="1423"/>
      <c r="C21" s="1423"/>
      <c r="D21" s="1423"/>
      <c r="E21" s="1423"/>
      <c r="F21" s="1423"/>
      <c r="G21" s="1423"/>
      <c r="H21" s="1423"/>
      <c r="I21" s="1423"/>
      <c r="J21" s="1423"/>
      <c r="K21" s="1423"/>
      <c r="L21" s="1423"/>
      <c r="M21" s="1423"/>
      <c r="N21" s="1423"/>
      <c r="O21" s="1423"/>
      <c r="P21" s="1423"/>
      <c r="Q21" s="1423"/>
      <c r="R21" s="1423"/>
      <c r="S21" s="1423"/>
      <c r="T21" s="1423"/>
      <c r="U21" s="1423"/>
      <c r="V21" s="1423"/>
      <c r="W21" s="1422"/>
      <c r="X21" s="1422"/>
      <c r="Y21" s="1422"/>
      <c r="Z21" s="1422"/>
      <c r="AA21" s="1422"/>
      <c r="AB21" s="1422"/>
      <c r="AC21" s="1422"/>
      <c r="AD21" s="1422"/>
      <c r="AE21" s="1422"/>
      <c r="AF21" s="1422"/>
      <c r="AG21" s="1422"/>
      <c r="AH21" s="1422"/>
      <c r="AI21" s="102"/>
    </row>
    <row r="22" spans="1:35" ht="18" customHeight="1">
      <c r="A22" s="212"/>
      <c r="B22" s="1423"/>
      <c r="C22" s="1423"/>
      <c r="D22" s="1423"/>
      <c r="E22" s="1423"/>
      <c r="F22" s="1423"/>
      <c r="G22" s="1423"/>
      <c r="H22" s="1423"/>
      <c r="I22" s="1423"/>
      <c r="J22" s="1423"/>
      <c r="K22" s="1423"/>
      <c r="L22" s="1423"/>
      <c r="M22" s="1423"/>
      <c r="N22" s="1423"/>
      <c r="O22" s="1423"/>
      <c r="P22" s="1423"/>
      <c r="Q22" s="1423"/>
      <c r="R22" s="1423"/>
      <c r="S22" s="1423"/>
      <c r="T22" s="1423"/>
      <c r="U22" s="1423"/>
      <c r="V22" s="1423"/>
      <c r="W22" s="1422"/>
      <c r="X22" s="1422"/>
      <c r="Y22" s="1422"/>
      <c r="Z22" s="1422"/>
      <c r="AA22" s="1422"/>
      <c r="AB22" s="1422"/>
      <c r="AC22" s="1422"/>
      <c r="AD22" s="1422"/>
      <c r="AE22" s="1422"/>
      <c r="AF22" s="1422"/>
      <c r="AG22" s="1422"/>
      <c r="AH22" s="1422"/>
      <c r="AI22" s="102"/>
    </row>
    <row r="23" spans="1:35" ht="18" customHeight="1">
      <c r="A23" s="212"/>
      <c r="B23" s="1423"/>
      <c r="C23" s="1423"/>
      <c r="D23" s="1423"/>
      <c r="E23" s="1423"/>
      <c r="F23" s="1423"/>
      <c r="G23" s="1423"/>
      <c r="H23" s="1423"/>
      <c r="I23" s="1423"/>
      <c r="J23" s="1423"/>
      <c r="K23" s="1423"/>
      <c r="L23" s="1423"/>
      <c r="M23" s="1423"/>
      <c r="N23" s="1423"/>
      <c r="O23" s="1423"/>
      <c r="P23" s="1423"/>
      <c r="Q23" s="1423"/>
      <c r="R23" s="1423"/>
      <c r="S23" s="1423"/>
      <c r="T23" s="1423"/>
      <c r="U23" s="1423"/>
      <c r="V23" s="1423"/>
      <c r="W23" s="1422"/>
      <c r="X23" s="1422"/>
      <c r="Y23" s="1422"/>
      <c r="Z23" s="1422"/>
      <c r="AA23" s="1422"/>
      <c r="AB23" s="1422"/>
      <c r="AC23" s="1422"/>
      <c r="AD23" s="1422"/>
      <c r="AE23" s="1422"/>
      <c r="AF23" s="1422"/>
      <c r="AG23" s="1422"/>
      <c r="AH23" s="1422"/>
      <c r="AI23" s="102"/>
    </row>
    <row r="24" spans="1:35" ht="18" customHeight="1">
      <c r="A24" s="212"/>
      <c r="B24" s="1423"/>
      <c r="C24" s="1423"/>
      <c r="D24" s="1423"/>
      <c r="E24" s="1423"/>
      <c r="F24" s="1423"/>
      <c r="G24" s="1423"/>
      <c r="H24" s="1423"/>
      <c r="I24" s="1423"/>
      <c r="J24" s="1423"/>
      <c r="K24" s="1423"/>
      <c r="L24" s="1423"/>
      <c r="M24" s="1423"/>
      <c r="N24" s="1423"/>
      <c r="O24" s="1423"/>
      <c r="P24" s="1423"/>
      <c r="Q24" s="1423"/>
      <c r="R24" s="1423"/>
      <c r="S24" s="1423"/>
      <c r="T24" s="1423"/>
      <c r="U24" s="1423"/>
      <c r="V24" s="1423"/>
      <c r="W24" s="1422"/>
      <c r="X24" s="1422"/>
      <c r="Y24" s="1422"/>
      <c r="Z24" s="1422"/>
      <c r="AA24" s="1422"/>
      <c r="AB24" s="1422"/>
      <c r="AC24" s="1422"/>
      <c r="AD24" s="1422"/>
      <c r="AE24" s="1422"/>
      <c r="AF24" s="1422"/>
      <c r="AG24" s="1422"/>
      <c r="AH24" s="1422"/>
      <c r="AI24" s="102"/>
    </row>
    <row r="25" spans="1:35" ht="18" customHeight="1">
      <c r="A25" s="212"/>
      <c r="B25" s="1423"/>
      <c r="C25" s="1423"/>
      <c r="D25" s="1423"/>
      <c r="E25" s="1423"/>
      <c r="F25" s="1423"/>
      <c r="G25" s="1423"/>
      <c r="H25" s="1423"/>
      <c r="I25" s="1423"/>
      <c r="J25" s="1423"/>
      <c r="K25" s="1423"/>
      <c r="L25" s="1423"/>
      <c r="M25" s="1423"/>
      <c r="N25" s="1423"/>
      <c r="O25" s="1423"/>
      <c r="P25" s="1423"/>
      <c r="Q25" s="1423"/>
      <c r="R25" s="1423"/>
      <c r="S25" s="1423"/>
      <c r="T25" s="1423"/>
      <c r="U25" s="1423"/>
      <c r="V25" s="1423"/>
      <c r="W25" s="1422"/>
      <c r="X25" s="1422"/>
      <c r="Y25" s="1422"/>
      <c r="Z25" s="1422"/>
      <c r="AA25" s="1422"/>
      <c r="AB25" s="1422"/>
      <c r="AC25" s="1422"/>
      <c r="AD25" s="1422"/>
      <c r="AE25" s="1422"/>
      <c r="AF25" s="1422"/>
      <c r="AG25" s="1422"/>
      <c r="AH25" s="1422"/>
      <c r="AI25" s="102"/>
    </row>
    <row r="26" spans="1:35" ht="18" customHeight="1">
      <c r="A26" s="212"/>
      <c r="B26" s="1423"/>
      <c r="C26" s="1423"/>
      <c r="D26" s="1423"/>
      <c r="E26" s="1423"/>
      <c r="F26" s="1423"/>
      <c r="G26" s="1423"/>
      <c r="H26" s="1423"/>
      <c r="I26" s="1423"/>
      <c r="J26" s="1423"/>
      <c r="K26" s="1423"/>
      <c r="L26" s="1423"/>
      <c r="M26" s="1423"/>
      <c r="N26" s="1423"/>
      <c r="O26" s="1423"/>
      <c r="P26" s="1423"/>
      <c r="Q26" s="1423"/>
      <c r="R26" s="1423"/>
      <c r="S26" s="1423"/>
      <c r="T26" s="1423"/>
      <c r="U26" s="1423"/>
      <c r="V26" s="1423"/>
      <c r="W26" s="1422"/>
      <c r="X26" s="1422"/>
      <c r="Y26" s="1422"/>
      <c r="Z26" s="1422"/>
      <c r="AA26" s="1422"/>
      <c r="AB26" s="1422"/>
      <c r="AC26" s="1422"/>
      <c r="AD26" s="1422"/>
      <c r="AE26" s="1422"/>
      <c r="AF26" s="1422"/>
      <c r="AG26" s="1422"/>
      <c r="AH26" s="1422"/>
      <c r="AI26" s="102"/>
    </row>
    <row r="27" spans="1:35" ht="18" customHeight="1">
      <c r="A27" s="212"/>
      <c r="B27" s="1423"/>
      <c r="C27" s="1423"/>
      <c r="D27" s="1423"/>
      <c r="E27" s="1423"/>
      <c r="F27" s="1423"/>
      <c r="G27" s="1423"/>
      <c r="H27" s="1423"/>
      <c r="I27" s="1423"/>
      <c r="J27" s="1423"/>
      <c r="K27" s="1423"/>
      <c r="L27" s="1423"/>
      <c r="M27" s="1423"/>
      <c r="N27" s="1423"/>
      <c r="O27" s="1423"/>
      <c r="P27" s="1423"/>
      <c r="Q27" s="1423"/>
      <c r="R27" s="1423"/>
      <c r="S27" s="1423"/>
      <c r="T27" s="1423"/>
      <c r="U27" s="1423"/>
      <c r="V27" s="1423"/>
      <c r="W27" s="1422"/>
      <c r="X27" s="1422"/>
      <c r="Y27" s="1422"/>
      <c r="Z27" s="1422"/>
      <c r="AA27" s="1422"/>
      <c r="AB27" s="1422"/>
      <c r="AC27" s="1422"/>
      <c r="AD27" s="1422"/>
      <c r="AE27" s="1422"/>
      <c r="AF27" s="1422"/>
      <c r="AG27" s="1422"/>
      <c r="AH27" s="1422"/>
      <c r="AI27" s="102"/>
    </row>
    <row r="28" spans="1:35" ht="18" customHeight="1">
      <c r="A28" s="212"/>
      <c r="B28" s="1423"/>
      <c r="C28" s="1423"/>
      <c r="D28" s="1423"/>
      <c r="E28" s="1423"/>
      <c r="F28" s="1423"/>
      <c r="G28" s="1423"/>
      <c r="H28" s="1423"/>
      <c r="I28" s="1423"/>
      <c r="J28" s="1423"/>
      <c r="K28" s="1423"/>
      <c r="L28" s="1423"/>
      <c r="M28" s="1423"/>
      <c r="N28" s="1423"/>
      <c r="O28" s="1423"/>
      <c r="P28" s="1423"/>
      <c r="Q28" s="1423"/>
      <c r="R28" s="1423"/>
      <c r="S28" s="1423"/>
      <c r="T28" s="1423"/>
      <c r="U28" s="1423"/>
      <c r="V28" s="1423"/>
      <c r="W28" s="1422"/>
      <c r="X28" s="1422"/>
      <c r="Y28" s="1422"/>
      <c r="Z28" s="1422"/>
      <c r="AA28" s="1422"/>
      <c r="AB28" s="1422"/>
      <c r="AC28" s="1422"/>
      <c r="AD28" s="1422"/>
      <c r="AE28" s="1422"/>
      <c r="AF28" s="1422"/>
      <c r="AG28" s="1422"/>
      <c r="AH28" s="1422"/>
      <c r="AI28" s="102"/>
    </row>
    <row r="29" spans="1:35" ht="18" customHeight="1">
      <c r="A29" s="212"/>
      <c r="B29" s="1423"/>
      <c r="C29" s="1423"/>
      <c r="D29" s="1423"/>
      <c r="E29" s="1423"/>
      <c r="F29" s="1423"/>
      <c r="G29" s="1423"/>
      <c r="H29" s="1423"/>
      <c r="I29" s="1423"/>
      <c r="J29" s="1423"/>
      <c r="K29" s="1423"/>
      <c r="L29" s="1423"/>
      <c r="M29" s="1423"/>
      <c r="N29" s="1423"/>
      <c r="O29" s="1423"/>
      <c r="P29" s="1423"/>
      <c r="Q29" s="1423"/>
      <c r="R29" s="1423"/>
      <c r="S29" s="1423"/>
      <c r="T29" s="1423"/>
      <c r="U29" s="1423"/>
      <c r="V29" s="1423"/>
      <c r="W29" s="1422"/>
      <c r="X29" s="1422"/>
      <c r="Y29" s="1422"/>
      <c r="Z29" s="1422"/>
      <c r="AA29" s="1422"/>
      <c r="AB29" s="1422"/>
      <c r="AC29" s="1422"/>
      <c r="AD29" s="1422"/>
      <c r="AE29" s="1422"/>
      <c r="AF29" s="1422"/>
      <c r="AG29" s="1422"/>
      <c r="AH29" s="1422"/>
      <c r="AI29" s="102"/>
    </row>
    <row r="30" spans="1:35" ht="18" customHeight="1">
      <c r="A30" s="212"/>
      <c r="B30" s="1408"/>
      <c r="C30" s="1408"/>
      <c r="D30" s="1408"/>
      <c r="E30" s="1408"/>
      <c r="F30" s="1408"/>
      <c r="G30" s="1408"/>
      <c r="H30" s="1408"/>
      <c r="I30" s="1408"/>
      <c r="J30" s="1408"/>
      <c r="K30" s="1408"/>
      <c r="L30" s="1408"/>
      <c r="M30" s="1408"/>
      <c r="N30" s="1408"/>
      <c r="O30" s="1408"/>
      <c r="P30" s="1408"/>
      <c r="Q30" s="1408"/>
      <c r="R30" s="1408"/>
      <c r="S30" s="1408"/>
      <c r="T30" s="1408"/>
      <c r="U30" s="1408"/>
      <c r="V30" s="1408"/>
      <c r="W30" s="1403" t="s">
        <v>24</v>
      </c>
      <c r="X30" s="1403"/>
      <c r="Y30" s="1403"/>
      <c r="Z30" s="1403"/>
      <c r="AA30" s="1403"/>
      <c r="AB30" s="1403"/>
      <c r="AC30" s="1403" t="s">
        <v>24</v>
      </c>
      <c r="AD30" s="1403"/>
      <c r="AE30" s="1403"/>
      <c r="AF30" s="1403"/>
      <c r="AG30" s="1403"/>
      <c r="AH30" s="1403"/>
      <c r="AI30" s="102"/>
    </row>
    <row r="31" spans="1:35" ht="18" customHeight="1">
      <c r="A31" s="212"/>
      <c r="B31" s="1408"/>
      <c r="C31" s="1408"/>
      <c r="D31" s="1408"/>
      <c r="E31" s="1408"/>
      <c r="F31" s="1408"/>
      <c r="G31" s="1408"/>
      <c r="H31" s="1408"/>
      <c r="I31" s="1408"/>
      <c r="J31" s="1408"/>
      <c r="K31" s="1408"/>
      <c r="L31" s="1408"/>
      <c r="M31" s="1408"/>
      <c r="N31" s="1408"/>
      <c r="O31" s="1408"/>
      <c r="P31" s="1408"/>
      <c r="Q31" s="1408"/>
      <c r="R31" s="1408"/>
      <c r="S31" s="1408"/>
      <c r="T31" s="1408"/>
      <c r="U31" s="1408"/>
      <c r="V31" s="1408"/>
      <c r="W31" s="1403"/>
      <c r="X31" s="1403"/>
      <c r="Y31" s="1403"/>
      <c r="Z31" s="1403"/>
      <c r="AA31" s="1403"/>
      <c r="AB31" s="1403"/>
      <c r="AC31" s="1403"/>
      <c r="AD31" s="1403"/>
      <c r="AE31" s="1403"/>
      <c r="AF31" s="1403"/>
      <c r="AG31" s="1403"/>
      <c r="AH31" s="1403"/>
      <c r="AI31" s="102"/>
    </row>
    <row r="32" spans="1:35" ht="18" customHeight="1">
      <c r="A32" s="102"/>
      <c r="B32" s="102"/>
      <c r="C32" s="102"/>
      <c r="D32" s="102"/>
      <c r="E32" s="102"/>
      <c r="F32" s="102"/>
      <c r="G32" s="102"/>
      <c r="H32" s="102"/>
      <c r="I32" s="102"/>
      <c r="J32" s="102"/>
      <c r="K32" s="102"/>
      <c r="L32" s="102"/>
      <c r="M32" s="102"/>
      <c r="N32" s="102"/>
      <c r="O32" s="102"/>
      <c r="P32" s="102"/>
      <c r="Q32" s="102"/>
      <c r="R32" s="102"/>
      <c r="S32" s="102"/>
      <c r="T32" s="102"/>
      <c r="U32" s="102"/>
      <c r="V32" s="102"/>
      <c r="W32" s="1424">
        <f>SUM(W10:AB29)</f>
        <v>0</v>
      </c>
      <c r="X32" s="1424"/>
      <c r="Y32" s="1424"/>
      <c r="Z32" s="1424"/>
      <c r="AA32" s="1424"/>
      <c r="AB32" s="1424"/>
      <c r="AC32" s="1424">
        <f>SUM(AC10:AH29)</f>
        <v>0</v>
      </c>
      <c r="AD32" s="1424"/>
      <c r="AE32" s="1424"/>
      <c r="AF32" s="1424"/>
      <c r="AG32" s="1424"/>
      <c r="AH32" s="1424"/>
      <c r="AI32" s="102"/>
    </row>
    <row r="33" spans="1:35" ht="18" customHeight="1">
      <c r="A33" s="102"/>
      <c r="B33" s="102"/>
      <c r="C33" s="102"/>
      <c r="D33" s="102"/>
      <c r="E33" s="102"/>
      <c r="F33" s="102"/>
      <c r="G33" s="102"/>
      <c r="H33" s="102"/>
      <c r="I33" s="102"/>
      <c r="J33" s="102"/>
      <c r="K33" s="102"/>
      <c r="L33" s="102"/>
      <c r="M33" s="102"/>
      <c r="N33" s="102"/>
      <c r="O33" s="102"/>
      <c r="P33" s="102"/>
      <c r="Q33" s="102"/>
      <c r="R33" s="102"/>
      <c r="S33" s="102"/>
      <c r="T33" s="102"/>
      <c r="U33" s="102"/>
      <c r="V33" s="102"/>
      <c r="W33" s="1424"/>
      <c r="X33" s="1424"/>
      <c r="Y33" s="1424"/>
      <c r="Z33" s="1424"/>
      <c r="AA33" s="1424"/>
      <c r="AB33" s="1424"/>
      <c r="AC33" s="1424"/>
      <c r="AD33" s="1424"/>
      <c r="AE33" s="1424"/>
      <c r="AF33" s="1424"/>
      <c r="AG33" s="1424"/>
      <c r="AH33" s="1424"/>
      <c r="AI33" s="102"/>
    </row>
    <row r="34" spans="1:35" ht="18" customHeight="1">
      <c r="A34" s="102"/>
      <c r="B34" s="102" t="s">
        <v>392</v>
      </c>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row>
    <row r="35" spans="1:35" ht="18" customHeight="1">
      <c r="A35" s="102"/>
      <c r="B35" s="102"/>
      <c r="C35" s="102"/>
      <c r="D35" s="102" t="s">
        <v>393</v>
      </c>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row>
    <row r="36" spans="1:35" ht="18" customHeight="1">
      <c r="A36" s="102"/>
      <c r="B36" s="102"/>
      <c r="C36" s="102"/>
      <c r="D36" s="102" t="s">
        <v>340</v>
      </c>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row>
    <row r="37" spans="1:35" ht="18" customHeight="1">
      <c r="A37" s="102"/>
      <c r="B37" s="102" t="s">
        <v>394</v>
      </c>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row>
    <row r="38" spans="1:35" ht="18" customHeight="1">
      <c r="A38" s="102"/>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row>
    <row r="39" spans="1:35" ht="18" customHeight="1">
      <c r="A39" s="102"/>
      <c r="B39" s="148" t="s">
        <v>161</v>
      </c>
      <c r="C39" s="1425" t="s">
        <v>160</v>
      </c>
      <c r="D39" s="1425"/>
      <c r="E39" s="1425"/>
      <c r="F39" s="1425"/>
      <c r="G39" s="1425"/>
      <c r="H39" s="1425"/>
      <c r="I39" s="1425"/>
      <c r="J39" s="1425"/>
      <c r="K39" s="1425"/>
      <c r="L39" s="1425"/>
      <c r="M39" s="1425"/>
      <c r="N39" s="1425"/>
      <c r="O39" s="1425"/>
      <c r="P39" s="1425"/>
      <c r="Q39" s="1425"/>
      <c r="R39" s="1425"/>
      <c r="S39" s="1425"/>
      <c r="T39" s="1425"/>
      <c r="U39" s="1425"/>
      <c r="V39" s="1425"/>
      <c r="W39" s="1425"/>
      <c r="X39" s="1425"/>
      <c r="Y39" s="1425"/>
      <c r="Z39" s="1425"/>
      <c r="AA39" s="1425"/>
      <c r="AB39" s="1425"/>
      <c r="AC39" s="1425"/>
      <c r="AD39" s="1425"/>
      <c r="AE39" s="1425"/>
      <c r="AF39" s="1425"/>
      <c r="AG39" s="1425"/>
      <c r="AH39" s="1425"/>
      <c r="AI39" s="102"/>
    </row>
    <row r="40" spans="1:35" ht="18" customHeight="1">
      <c r="A40" s="102"/>
      <c r="B40" s="103"/>
      <c r="C40" s="1425"/>
      <c r="D40" s="1425"/>
      <c r="E40" s="1425"/>
      <c r="F40" s="1425"/>
      <c r="G40" s="1425"/>
      <c r="H40" s="1425"/>
      <c r="I40" s="1425"/>
      <c r="J40" s="1425"/>
      <c r="K40" s="1425"/>
      <c r="L40" s="1425"/>
      <c r="M40" s="1425"/>
      <c r="N40" s="1425"/>
      <c r="O40" s="1425"/>
      <c r="P40" s="1425"/>
      <c r="Q40" s="1425"/>
      <c r="R40" s="1425"/>
      <c r="S40" s="1425"/>
      <c r="T40" s="1425"/>
      <c r="U40" s="1425"/>
      <c r="V40" s="1425"/>
      <c r="W40" s="1425"/>
      <c r="X40" s="1425"/>
      <c r="Y40" s="1425"/>
      <c r="Z40" s="1425"/>
      <c r="AA40" s="1425"/>
      <c r="AB40" s="1425"/>
      <c r="AC40" s="1425"/>
      <c r="AD40" s="1425"/>
      <c r="AE40" s="1425"/>
      <c r="AF40" s="1425"/>
      <c r="AG40" s="1425"/>
      <c r="AH40" s="1425"/>
      <c r="AI40" s="102"/>
    </row>
    <row r="41" spans="1:35" ht="18" customHeight="1">
      <c r="A41" s="102"/>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row>
    <row r="42" spans="1:35" ht="18" customHeight="1">
      <c r="A42" s="102"/>
      <c r="B42" s="102"/>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row>
    <row r="43" spans="1:35" ht="18" customHeight="1">
      <c r="A43" s="102"/>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row>
  </sheetData>
  <sheetProtection insertRows="0"/>
  <mergeCells count="78">
    <mergeCell ref="W32:AB33"/>
    <mergeCell ref="AC32:AH33"/>
    <mergeCell ref="C39:AH40"/>
    <mergeCell ref="B30:D31"/>
    <mergeCell ref="E30:H31"/>
    <mergeCell ref="I30:M31"/>
    <mergeCell ref="N30:V31"/>
    <mergeCell ref="W30:AB31"/>
    <mergeCell ref="AC30:AH31"/>
    <mergeCell ref="AC28:AH29"/>
    <mergeCell ref="B26:D27"/>
    <mergeCell ref="E26:H27"/>
    <mergeCell ref="I26:M27"/>
    <mergeCell ref="N26:V27"/>
    <mergeCell ref="W26:AB27"/>
    <mergeCell ref="AC26:AH27"/>
    <mergeCell ref="B28:D29"/>
    <mergeCell ref="E28:H29"/>
    <mergeCell ref="I28:M29"/>
    <mergeCell ref="N28:V29"/>
    <mergeCell ref="W28:AB29"/>
    <mergeCell ref="AC24:AH25"/>
    <mergeCell ref="B22:D23"/>
    <mergeCell ref="E22:H23"/>
    <mergeCell ref="I22:M23"/>
    <mergeCell ref="N22:V23"/>
    <mergeCell ref="W22:AB23"/>
    <mergeCell ref="AC22:AH23"/>
    <mergeCell ref="B24:D25"/>
    <mergeCell ref="E24:H25"/>
    <mergeCell ref="I24:M25"/>
    <mergeCell ref="N24:V25"/>
    <mergeCell ref="W24:AB25"/>
    <mergeCell ref="AC20:AH21"/>
    <mergeCell ref="B18:D19"/>
    <mergeCell ref="E18:H19"/>
    <mergeCell ref="I18:M19"/>
    <mergeCell ref="N18:V19"/>
    <mergeCell ref="W18:AB19"/>
    <mergeCell ref="AC18:AH19"/>
    <mergeCell ref="B20:D21"/>
    <mergeCell ref="E20:H21"/>
    <mergeCell ref="I20:M21"/>
    <mergeCell ref="N20:V21"/>
    <mergeCell ref="W20:AB21"/>
    <mergeCell ref="AC16:AH17"/>
    <mergeCell ref="B14:D15"/>
    <mergeCell ref="E14:H15"/>
    <mergeCell ref="I14:M15"/>
    <mergeCell ref="N14:V15"/>
    <mergeCell ref="W14:AB15"/>
    <mergeCell ref="AC14:AH15"/>
    <mergeCell ref="B16:D17"/>
    <mergeCell ref="E16:H17"/>
    <mergeCell ref="I16:M17"/>
    <mergeCell ref="N16:V17"/>
    <mergeCell ref="W16:AB17"/>
    <mergeCell ref="AC12:AH13"/>
    <mergeCell ref="B10:D11"/>
    <mergeCell ref="E10:H11"/>
    <mergeCell ref="I10:M11"/>
    <mergeCell ref="N10:V11"/>
    <mergeCell ref="W10:AB11"/>
    <mergeCell ref="AC10:AH11"/>
    <mergeCell ref="B12:D13"/>
    <mergeCell ref="E12:H13"/>
    <mergeCell ref="I12:M13"/>
    <mergeCell ref="N12:V13"/>
    <mergeCell ref="W12:AB13"/>
    <mergeCell ref="W3:AH3"/>
    <mergeCell ref="Q3:V3"/>
    <mergeCell ref="B5:AH5"/>
    <mergeCell ref="B7:D9"/>
    <mergeCell ref="E7:H9"/>
    <mergeCell ref="I7:M9"/>
    <mergeCell ref="N7:V9"/>
    <mergeCell ref="W7:AB9"/>
    <mergeCell ref="AC7:AH9"/>
  </mergeCells>
  <phoneticPr fontId="4"/>
  <printOptions horizontalCentered="1"/>
  <pageMargins left="0.59055118110236227" right="0.59055118110236227" top="0.98425196850393704" bottom="0.98425196850393704" header="0.51181102362204722" footer="0.51181102362204722"/>
  <pageSetup paperSize="9" scale="85"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D54DE32-81A9-49C3-BAB5-8C005D91F9D3}">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7F2DD6E6-702A-40D2-BB93-BE8D09B942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24</vt:i4>
      </vt:variant>
    </vt:vector>
  </HeadingPairs>
  <TitlesOfParts>
    <vt:vector size="45" baseType="lpstr">
      <vt:lpstr>【様式１】加算率</vt:lpstr>
      <vt:lpstr>【様式２】ｷｬﾘｱﾊﾟｽ要件</vt:lpstr>
      <vt:lpstr>【様式３】加算人数認定</vt:lpstr>
      <vt:lpstr>【様式４】計画書Ⅰ</vt:lpstr>
      <vt:lpstr>【様式4別添１】賃金改善明細書（職員別） </vt:lpstr>
      <vt:lpstr>【様式4別添２】一覧表</vt:lpstr>
      <vt:lpstr>Ｒ元用【様式５】実績報告書Ⅰ </vt:lpstr>
      <vt:lpstr>Ｒ元用【様式５別添１】賃金改善明細書（職員別）</vt:lpstr>
      <vt:lpstr>Ｒ元用【様式５別添２】内訳書</vt:lpstr>
      <vt:lpstr>【様式５】実績報告書Ⅰ</vt:lpstr>
      <vt:lpstr>【様式５別添１】賃金改善明細書（職員別）</vt:lpstr>
      <vt:lpstr>【様式５別添２】一覧表</vt:lpstr>
      <vt:lpstr>【様式６】計画書Ⅱ</vt:lpstr>
      <vt:lpstr>【様式６別添１】内訳書</vt:lpstr>
      <vt:lpstr>【様式６別添２】一覧表</vt:lpstr>
      <vt:lpstr>Ｒ元用【様式７】実績報告書Ⅱ</vt:lpstr>
      <vt:lpstr>Ｒ元用【様式７別添１】内訳書</vt:lpstr>
      <vt:lpstr>Ｒ元用【様式7別添２】一覧表</vt:lpstr>
      <vt:lpstr>【様式７】実績報告書Ⅱ</vt:lpstr>
      <vt:lpstr>【様式７別添１】内訳書</vt:lpstr>
      <vt:lpstr>【様式7別添２】一覧表</vt:lpstr>
      <vt:lpstr>【様式１】加算率!Print_Area</vt:lpstr>
      <vt:lpstr>【様式２】ｷｬﾘｱﾊﾟｽ要件!Print_Area</vt:lpstr>
      <vt:lpstr>【様式３】加算人数認定!Print_Area</vt:lpstr>
      <vt:lpstr>【様式４】計画書Ⅰ!Print_Area</vt:lpstr>
      <vt:lpstr>'【様式4別添１】賃金改善明細書（職員別） '!Print_Area</vt:lpstr>
      <vt:lpstr>【様式4別添２】一覧表!Print_Area</vt:lpstr>
      <vt:lpstr>【様式５】実績報告書Ⅰ!Print_Area</vt:lpstr>
      <vt:lpstr>'【様式５別添１】賃金改善明細書（職員別）'!Print_Area</vt:lpstr>
      <vt:lpstr>【様式５別添２】一覧表!Print_Area</vt:lpstr>
      <vt:lpstr>【様式６】計画書Ⅱ!Print_Area</vt:lpstr>
      <vt:lpstr>【様式６別添１】内訳書!Print_Area</vt:lpstr>
      <vt:lpstr>【様式６別添２】一覧表!Print_Area</vt:lpstr>
      <vt:lpstr>【様式７】実績報告書Ⅱ!Print_Area</vt:lpstr>
      <vt:lpstr>【様式７別添１】内訳書!Print_Area</vt:lpstr>
      <vt:lpstr>【様式7別添２】一覧表!Print_Area</vt:lpstr>
      <vt:lpstr>'Ｒ元用【様式５】実績報告書Ⅰ '!Print_Area</vt:lpstr>
      <vt:lpstr>'Ｒ元用【様式５別添１】賃金改善明細書（職員別）'!Print_Area</vt:lpstr>
      <vt:lpstr>Ｒ元用【様式５別添２】内訳書!Print_Area</vt:lpstr>
      <vt:lpstr>Ｒ元用【様式７】実績報告書Ⅱ!Print_Area</vt:lpstr>
      <vt:lpstr>Ｒ元用【様式７別添１】内訳書!Print_Area</vt:lpstr>
      <vt:lpstr>Ｒ元用【様式7別添２】一覧表!Print_Area</vt:lpstr>
      <vt:lpstr>'【様式4別添１】賃金改善明細書（職員別） '!Print_Titles</vt:lpstr>
      <vt:lpstr>'【様式５別添１】賃金改善明細書（職員別）'!Print_Titles</vt:lpstr>
      <vt:lpstr>'Ｒ元用【様式５別添１】賃金改善明細書（職員別）'!Print_Titles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 </cp:lastModifiedBy>
  <cp:lastPrinted>2020-07-22T04:33:50Z</cp:lastPrinted>
  <dcterms:created xsi:type="dcterms:W3CDTF">2007-06-29T08:08:00Z</dcterms:created>
  <dcterms:modified xsi:type="dcterms:W3CDTF">2020-07-30T04:26:36Z</dcterms:modified>
</cp:coreProperties>
</file>